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arzuqi\Documents\LOCAL CONTENT\"/>
    </mc:Choice>
  </mc:AlternateContent>
  <bookViews>
    <workbookView xWindow="0" yWindow="0" windowWidth="19200" windowHeight="7050" tabRatio="897"/>
  </bookViews>
  <sheets>
    <sheet name="نظرة عامة" sheetId="15" r:id="rId1"/>
    <sheet name="القسم 1. معلومات المنشأة" sheetId="1" r:id="rId2"/>
    <sheet name="القسم2.تقييم نسبةالمحتوى المحلي" sheetId="2" r:id="rId3"/>
    <sheet name="القسم 3. القوى العاملة" sheetId="3" r:id="rId4"/>
    <sheet name="القسم 4. السلع والخدمات" sheetId="16" r:id="rId5"/>
    <sheet name="القسم 5. تطوير القدرات" sheetId="5" r:id="rId6"/>
    <sheet name="القسم 6. الاهلاك" sheetId="17" r:id="rId7"/>
    <sheet name="الملحق أ" sheetId="14"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E67" i="16" l="1"/>
  <c r="F66" i="16"/>
  <c r="G66" i="16" s="1"/>
  <c r="G67" i="16" s="1"/>
  <c r="F67" i="16" s="1"/>
  <c r="C6" i="2" l="1"/>
  <c r="E55" i="17"/>
  <c r="E56" i="17" s="1"/>
  <c r="F56" i="17" s="1"/>
  <c r="G54" i="17"/>
  <c r="G53" i="17"/>
  <c r="G52" i="17"/>
  <c r="G51" i="17"/>
  <c r="G50" i="17"/>
  <c r="G49" i="17"/>
  <c r="G48" i="17"/>
  <c r="G47" i="17"/>
  <c r="G46" i="17"/>
  <c r="G45" i="17"/>
  <c r="G44" i="17"/>
  <c r="G43" i="17"/>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A17" i="17"/>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G16" i="17"/>
  <c r="C9" i="17"/>
  <c r="C8" i="17"/>
  <c r="C7" i="17"/>
  <c r="C6" i="17"/>
  <c r="C5" i="17"/>
  <c r="G56" i="17" l="1"/>
  <c r="G55" i="17"/>
  <c r="C5" i="16"/>
  <c r="C5" i="3"/>
  <c r="G17" i="16" l="1"/>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16" i="16"/>
  <c r="C8" i="16" l="1"/>
  <c r="C7" i="16"/>
  <c r="C6" i="16"/>
  <c r="C4" i="16"/>
  <c r="C11" i="16" l="1"/>
  <c r="C13" i="2" s="1"/>
  <c r="C12" i="16" l="1"/>
  <c r="C8" i="5" l="1"/>
  <c r="C7" i="5"/>
  <c r="C6" i="5"/>
  <c r="C4" i="5"/>
  <c r="D14" i="3"/>
  <c r="C14" i="3"/>
  <c r="C8" i="3"/>
  <c r="C7" i="3"/>
  <c r="C6" i="3"/>
  <c r="C4" i="3"/>
  <c r="C11" i="2"/>
  <c r="C10" i="2"/>
  <c r="C9" i="2"/>
  <c r="E14" i="3" l="1"/>
  <c r="C7" i="2" s="1"/>
  <c r="E12" i="3"/>
  <c r="C12" i="2" l="1"/>
  <c r="C14" i="2" s="1"/>
  <c r="E13" i="3"/>
</calcChain>
</file>

<file path=xl/sharedStrings.xml><?xml version="1.0" encoding="utf-8"?>
<sst xmlns="http://schemas.openxmlformats.org/spreadsheetml/2006/main" count="356" uniqueCount="229">
  <si>
    <t>الوصف</t>
  </si>
  <si>
    <t>رموز الألوان</t>
  </si>
  <si>
    <t>ABC</t>
  </si>
  <si>
    <t>عنوان الجدول</t>
  </si>
  <si>
    <t>عنوان العمود / الصف</t>
  </si>
  <si>
    <t>جدول المحتويات</t>
  </si>
  <si>
    <t>القسم 3. القوى العاملة</t>
  </si>
  <si>
    <t>القسم 5. تطوير القدرات</t>
  </si>
  <si>
    <t>الملحق أ</t>
  </si>
  <si>
    <t>1.1 معلومات المنافسة</t>
  </si>
  <si>
    <t>منافسة كراسة الشروط والمواصفات</t>
  </si>
  <si>
    <t>الاسم أو الرقم التعريفي للمنافسة</t>
  </si>
  <si>
    <t>بدء العقد</t>
  </si>
  <si>
    <t>يوم/شهر/سنة</t>
  </si>
  <si>
    <t>نهاية العقد</t>
  </si>
  <si>
    <t>قيمة العقد/سعر العطاء (بالريال)</t>
  </si>
  <si>
    <t>1.3 مسؤول الاتصال</t>
  </si>
  <si>
    <t>الاسم</t>
  </si>
  <si>
    <t>عنوان البريد الإلكتروني</t>
  </si>
  <si>
    <t>رقم هاتف المكتب</t>
  </si>
  <si>
    <t>رقم الهاتف المحمول</t>
  </si>
  <si>
    <t>1.5 وصف المحتوى المحلي</t>
  </si>
  <si>
    <t>معلومات مقدمي العطاءات</t>
  </si>
  <si>
    <t>مقدم العطاء</t>
  </si>
  <si>
    <t>قيمة العقد (ريال سعوي)</t>
  </si>
  <si>
    <t>مؤشرات قياس الأداء الرئيسية</t>
  </si>
  <si>
    <t>القيمة العائدة على المملكة من تدريب السعوديين وتطويرهم</t>
  </si>
  <si>
    <t>القيمة العائدة على المملكة من تطوير الموردين</t>
  </si>
  <si>
    <t>القيمة العائدة على المملكة من الأبحاث والتطوير</t>
  </si>
  <si>
    <t>القيمة الفعلية الإجمالي المساهم بها في اقتصاد المملكة</t>
  </si>
  <si>
    <t>درجة القيمة الفعلية المساهم بها في المحتوى المحلي (%)</t>
  </si>
  <si>
    <t>القيمة المضافة للمملكة العربية السعودية (%)</t>
  </si>
  <si>
    <t>القيمة المضافة للمملكة العربية السعودية (ريال سعودي)</t>
  </si>
  <si>
    <t xml:space="preserve"> </t>
  </si>
  <si>
    <t>القيمة الفعلية المساهم بها (ريال سعوي)</t>
  </si>
  <si>
    <t>مورد أجنبي</t>
  </si>
  <si>
    <t>وكيل / موزع في المملكة</t>
  </si>
  <si>
    <t>خدمات الإسكان وتقديم الأغذية</t>
  </si>
  <si>
    <t>خدمات الأعمال والعقارات</t>
  </si>
  <si>
    <t>التعليم</t>
  </si>
  <si>
    <t>الأنشطة المالية والتأمينية</t>
  </si>
  <si>
    <t>خدمات الرعاية الصحية</t>
  </si>
  <si>
    <t>خدمات أخرى</t>
  </si>
  <si>
    <t>الإدارة العامة والدفاع</t>
  </si>
  <si>
    <t>المرافق</t>
  </si>
  <si>
    <t>الإجمالي</t>
  </si>
  <si>
    <t>5.1 النفقات على تدريب السعوديين ضمن القوى العاملة وتطويرهم</t>
  </si>
  <si>
    <t>5.2 النفقات على تطوير الموردين في المملكة</t>
  </si>
  <si>
    <t>5.3 النفقات على الأبحاث والتطوير في المملكة</t>
  </si>
  <si>
    <t>القطاعات</t>
  </si>
  <si>
    <t>المحتوى المحلي للقطاع (%)</t>
  </si>
  <si>
    <t>تحديد القطاع (المصدر ISIC)</t>
  </si>
  <si>
    <t>رمز ISIC</t>
  </si>
  <si>
    <t>الرمز 55-56</t>
  </si>
  <si>
    <t>الرمز 68-82</t>
  </si>
  <si>
    <t>الرمز 41-43</t>
  </si>
  <si>
    <t>الرمز 85</t>
  </si>
  <si>
    <t>الرمز 64-66</t>
  </si>
  <si>
    <t>الرمز 86-88</t>
  </si>
  <si>
    <t>الحصول على الخدمات التي تقدمها هيئات حكومية أخرى.</t>
  </si>
  <si>
    <t>الرمز 84</t>
  </si>
  <si>
    <t>الحصول على المرافق مثل مستلزمات الكهرباء والغاز والبخار وتكييف الهواء.</t>
  </si>
  <si>
    <t>الرمز 35-39</t>
  </si>
  <si>
    <t>-</t>
  </si>
  <si>
    <t>الرجوع إلى صفحة نظرة عامة</t>
  </si>
  <si>
    <t>الحقول التي يكون فيها نتائج المدخلات</t>
  </si>
  <si>
    <t>القسم 4. السلع والخدمات</t>
  </si>
  <si>
    <t>جدول نسب المحتوى المحلي لقطاعات الخدمات وأنواع الموردين</t>
  </si>
  <si>
    <t>اسم المنافسة</t>
  </si>
  <si>
    <t>القيمة العائدة على المملكة من الإهلاك</t>
  </si>
  <si>
    <t>القيمة العائدة على المملكة من أجور العمالة</t>
  </si>
  <si>
    <t>القيمة العائدة على المملكة من الإنفاق على السلع والخدمات</t>
  </si>
  <si>
    <t>إجمالي الأجور (بالريال)</t>
  </si>
  <si>
    <t>2. يندرج تحت بند أجور الموظفين المرتبات والأجور والعلاوات وبدلات السكن والتنقلات وما إلى ذلك؛ باستثناء تكاليف التدريب والموظفين الأجانب المُعرّفين على أنهم موظفين من دون هوية سعودية</t>
  </si>
  <si>
    <t>4. يُعرف المحتوى المحلي بأنه إجمالي الإنفاق في المملكة العربية السعودية على العناصر السعودية سواءً العمالة أوالسلع أوالخدمات أوالأصول أوالتقنية</t>
  </si>
  <si>
    <t>الجهة الحكومية</t>
  </si>
  <si>
    <t>وصف موجز 
للسلع و/أو الخدمات المقدمة</t>
  </si>
  <si>
    <t>11. يشير إجمالي النفقات إلى قيمة المشتريات الإجمالية المتوقعة لكل قطاع خدمة ونوع مورد السلع</t>
  </si>
  <si>
    <t xml:space="preserve">1. النفقات على تدريب الموظفين ضمن القوى العاملة من الحاملين لجنسية سعودية للسنة المالية السابقة؛ وهذا يشمل تكلفة المتدربين والمنح الدراسية؛ ويرجى الحرص على عدم تكرار العد مع مؤشرات الأداء الرئيسية الأخرى
</t>
  </si>
  <si>
    <t>2. النفقات على تطوير الموردين الحاملين لرقم سجل تجاري سعودي أو رقم رخصة في السعودية عن السنة المالية السابقة، وذلك من خلال التدريب أو المشتريات التفضيلية على سبيل المثال؛ رجاء عدم تكرار العدّ مع مؤشرات الأداء الرئيسية الأخرى</t>
  </si>
  <si>
    <t>3. النفقات التشغيلية لأنشطة البحث والتطوير في المملكة عن السنة المالية السابقة؛ يجب عدم تكرار العدّ مع مؤشرات الأداء الرئيسية الأخرى</t>
  </si>
  <si>
    <t>القسم 2. تقييم نسبة المحتوى المحلي</t>
  </si>
  <si>
    <t>نسبة المحتوى المحلي  للقطاعات الخدمية</t>
  </si>
  <si>
    <t>الإنشاء</t>
  </si>
  <si>
    <t xml:space="preserve">الحصول على جميع أنشطة التعليم، بما في ذلك على سبيل المثال التدريب المهني وتعليم اللغة وغيرها. </t>
  </si>
  <si>
    <t>الحصول على جميع الخدمات المالية، بما في ذلك الأعمال المصرفية وإدارة الصناديق وغيرها. وتتضمن هذه الفئة أيضًا الحصول على خدمات التأمين وخدمات المعاشات.</t>
  </si>
  <si>
    <t>الحصول على خدمات غير مصنفة ضمن أي فئة أخرى مثل الأنشطة الترفيهية والخدمات المنزلية</t>
  </si>
  <si>
    <t>الخدمات الأجنبية</t>
  </si>
  <si>
    <t>شراء الخدمات من مقدمي الخدمات الأجانب، أي الذين لا يحملون رقم سجل تجاري أو رقم ترخيص سعودي</t>
  </si>
  <si>
    <t>الحصول على السلع/ المنتجات  الغير  مصنعة في المملكة العربية السعودية من أحد الموردين في المملكة العربية السعودية</t>
  </si>
  <si>
    <t>الحصول على السلع/ المنتجات  من موردين خارج المملكة العربية السعودية</t>
  </si>
  <si>
    <t>الحصول على خدمات الإنشاء.</t>
  </si>
  <si>
    <t>الحصول على خدمات الرعاية الصحية، سواءً أكانت مقدمة من قبل متخصصين في مجال الرعاية الصحية أم لا.</t>
  </si>
  <si>
    <t>الحصول على خدمات الأعمال مثل المشورة القانونية، والخدمات المحاسبية، والإعلانات، وإدارة المكاتب، وما إلى ذلك. وتشمل هذه الفئة أيضًا شراء الخدمات العقارية. تندرج خدمات تقنية المعلومات والاتصالات تحت البند "النقل والتخزين والاتصالات".</t>
  </si>
  <si>
    <t>الحصول على جميع الخدمات بما في ذلك توفير خدمة الإسكان وتقديم الأغذية والمشروبات. لا تتضمن هذه الفئة الحصول على منتجات أغذية ومشروبات جاهزة.</t>
  </si>
  <si>
    <t>القسم 1. معلومات عن المنشأة</t>
  </si>
  <si>
    <t>معلومات عامة عن المنشأة وأنواع المنتجات والخدمات التي توفرها</t>
  </si>
  <si>
    <t xml:space="preserve">تقييم خطة المحتوى المحلي استنادًا إلى المعلومات التي تقدمها المنشأة </t>
  </si>
  <si>
    <t>أجور المنشأة لموظفيها للسنة المالية السابقة</t>
  </si>
  <si>
    <t>نفقات المنشأة على السلع والخدمات بالإضافة إلى الأنشطة التشغيلية والنفقات العامة للسنة المالية السابقة</t>
  </si>
  <si>
    <t>نفقات المنشأة لبناء قدرات المنشآت في المملكة والموظفين السعوديين للسنة المالية السابقة بالإضافة إلى القيمة الإهلاكية للأصول الثابتة</t>
  </si>
  <si>
    <t>1.2 معلومات عن المنشأة</t>
  </si>
  <si>
    <t>عنوان المنشأة</t>
  </si>
  <si>
    <t>1.4 وصف المنشأة</t>
  </si>
  <si>
    <t>يُرجى تقديم وصف موجز لأنواع السلع والخدمات التي تقدمها المنشأة إلى الجهة الحكومية وغيرها من العملاء السعوديين</t>
  </si>
  <si>
    <t>1. بالنسبة للمنشآت  التي لديها أكثر من نشاط، يرجى ذكر الشركة التي تعمل في نفس مجال العقد المسؤولة عن تنفيذ العقد؛ يجب بعد ذلك إدخال جميع معلومات المنشأة على مستوى المنشأة المنفذة</t>
  </si>
  <si>
    <t>2. تحديد تاريخ انتهاء السنة المالية للمنشأة</t>
  </si>
  <si>
    <t>3. إذا لم يتوفر رقم سجل تجاري في المملكة، فيرجى إدراج رقم رخصة في المملكة؛ وفي حال عدم توفر أي منهما، فيرجى إدخال "NA" للإشارة إلى أن المنشأة ليس لها تواجد في المملكة</t>
  </si>
  <si>
    <t>1. تُظهر القيمة الفعلية المُساهم بها القيمة الفعلية بالريال للمحتوى المحلي الذي ساهمت به المنشأة أثناء السنة المالية السابقة</t>
  </si>
  <si>
    <t>2. التكلفة الإجمالية خلال السنة المالية السابقة للعمليات التشغيلية في المملكة من الأجور والسلع والخدمات وبناء القدرات والقيمة الإهلاكية للأصول</t>
  </si>
  <si>
    <t>1. أجور الموظفين السعوديين والأجانب في القوى العاملة بالمنشأة عن السنة المالية السابقة؛ وهذا يشمل العمالة الإضافية؛ ويُستثنى منه مكافآت المتدربين المقاسة ضمن مؤشر الأداء الرئيسي "التدريب والتطوير"</t>
  </si>
  <si>
    <t>الحقول التي يجب تعبئتها</t>
  </si>
  <si>
    <t xml:space="preserve">                        نموذج متابعة خطة المحتوى المحلي السنوي للعقود المتوسطة</t>
  </si>
  <si>
    <t>القسم 6. الإهلاك</t>
  </si>
  <si>
    <t>نفقات الشركة في اهلاك الأصول المنتجة</t>
  </si>
  <si>
    <t>6.1 الاهلاك في الأصول المنتجة</t>
  </si>
  <si>
    <t>مجموع الاهلاك</t>
  </si>
  <si>
    <t>6.2 الاهلاك حسب نوع الأصول</t>
  </si>
  <si>
    <t>نوع الأصول</t>
  </si>
  <si>
    <t>أمثلة على هذه الأصول</t>
  </si>
  <si>
    <t>تم شراؤها من مورد محلي</t>
  </si>
  <si>
    <t>مبلغ الاهلاك (ريال سعودي)</t>
  </si>
  <si>
    <t>نسبة المحتوى المحلي (%)</t>
  </si>
  <si>
    <t>تحسينات الأراضي</t>
  </si>
  <si>
    <t>تحسين الموقع و التسوير والتمهيد والتعبيد</t>
  </si>
  <si>
    <t>نعم</t>
  </si>
  <si>
    <t>مباني</t>
  </si>
  <si>
    <t>مبنى المصانع ومباني المكاتب والمخازن</t>
  </si>
  <si>
    <t>تحسينات المباني</t>
  </si>
  <si>
    <t>التدفئة والتبريد والتجهيزات الكهربائية</t>
  </si>
  <si>
    <t>الأثاث</t>
  </si>
  <si>
    <t>أثاث المكاتب وكراسي وطاولات الاجتماعات</t>
  </si>
  <si>
    <t>أجهزة وأدوات</t>
  </si>
  <si>
    <t>الثلاجات والنشافات والافران المنزلية</t>
  </si>
  <si>
    <t>معدات صناعية</t>
  </si>
  <si>
    <t>آلات التعبئة والتغليف وآلات التلحيم ومطاحن الورق</t>
  </si>
  <si>
    <t>معدات دعم</t>
  </si>
  <si>
    <t>الرافعات وأدوات النقل</t>
  </si>
  <si>
    <t>معدات احتبار</t>
  </si>
  <si>
    <t>أجهزة لاختبار مادة معينة و انابيب الاختبار</t>
  </si>
  <si>
    <t>معدات تقنية معلومات واتصالات</t>
  </si>
  <si>
    <t>أجهزة حاسب الي وسيرفرات وأدوات ارسال واستقبال</t>
  </si>
  <si>
    <t>برمجيات وحقوق ملكية</t>
  </si>
  <si>
    <t xml:space="preserve">براءات الاختراع والبرامج الحاسوبية </t>
  </si>
  <si>
    <t>سيارات حفيفة</t>
  </si>
  <si>
    <t xml:space="preserve">سيارات سيدان وسيارات رافعة صغيرة </t>
  </si>
  <si>
    <t>سيارات ثقيلة</t>
  </si>
  <si>
    <t>الرافعات المتنقلة الكبيرة ومعدات البناء</t>
  </si>
  <si>
    <t>معدات معالجة</t>
  </si>
  <si>
    <t>مضخات ومبردات وخزانات</t>
  </si>
  <si>
    <t>معدات مختصة</t>
  </si>
  <si>
    <t>أفران المعالجة الحرارية</t>
  </si>
  <si>
    <t>معدات تنقيب واستخراج</t>
  </si>
  <si>
    <t>منصات تنقيب واستخراج البترول</t>
  </si>
  <si>
    <t>أخرى (الرجاء الشرح)</t>
  </si>
  <si>
    <t>أخرى (الرجاء وضع أمثلة)</t>
  </si>
  <si>
    <t>لا</t>
  </si>
  <si>
    <t>مجموع الاهلاك للأصول المنتجة</t>
  </si>
  <si>
    <t>الاتصالات والمعلومات</t>
  </si>
  <si>
    <t>الحصول على جميع خدمات  الأنشطة متعلقة بالإعلام والاتصالات السلكية واللاسلكية مثل النشر والبرمجة والبث والاتصالات السلكية واللاسلكية، وغيرها.</t>
  </si>
  <si>
    <t>الرمز 58-63</t>
  </si>
  <si>
    <t>الرمز 94-99 و  45-47</t>
  </si>
  <si>
    <t>النقل والخدمات اللوجستية</t>
  </si>
  <si>
    <t>الحصول على جميع خدمات النقل والخدمات اللوجستية.</t>
  </si>
  <si>
    <t xml:space="preserve">الرمز 49-53 </t>
  </si>
  <si>
    <t>الخدمات المتعلقة بالصناعة</t>
  </si>
  <si>
    <t>الحصول على الخدمات المتعلقة بالصناعة مثل الصيانة والتشغيل</t>
  </si>
  <si>
    <t>الرمز 10-18 و 20-33</t>
  </si>
  <si>
    <t>وكلاء أو ممثلي شركات الخدمات</t>
  </si>
  <si>
    <t>الحصول على أي من الخدمات المذكورة أعلاه من مزود خدمة أجنبي عن طريق وكيل سعودي</t>
  </si>
  <si>
    <t>نسبة المحتوى المحلي حسب قطاعات السلع والمنتجات</t>
  </si>
  <si>
    <t>منتجات الزراعة والغابات والأسماك</t>
  </si>
  <si>
    <t>شراء السلع المنتجة محليا من قبل المزارع والغابات والمواشي المحلية والصيد. أي منتج تم تصنيعة محليا وكان مصدره الأولي من هذه المصادر يتم اعتباره من ضمن قطاع صناعة الأغذية والمشروبات</t>
  </si>
  <si>
    <t>الرمز 1-3</t>
  </si>
  <si>
    <t>المنتجات الكيميائية والنفط والغاز</t>
  </si>
  <si>
    <t>شراء المنتجات المصنعة محليا  مثل الكيماويات والبلاستيك والمنتجات البتروكيمائية والمواد الخام المنتجة من النفط والغاز</t>
  </si>
  <si>
    <t>الرمز 6 و 20 و 22</t>
  </si>
  <si>
    <t>الآلات والمعدات</t>
  </si>
  <si>
    <t>شراء الآلات والمعدات محلية الصنع والمعدات الكهربائية والالكترونية بما في ذلك  صيانتها وتثبيتها</t>
  </si>
  <si>
    <t>الرمز 26-28 و 30 و 33</t>
  </si>
  <si>
    <t>المننتجات المعدنية والمركبات</t>
  </si>
  <si>
    <t>شراء المنتجات المصنعة محليا المعدنية اللافلزية (الجرانايت) والفلزية (الانابيب المعدنية) والمركبات المختلفة (كالسيارات). تم وضع الجبس والاسمنت في قطاع منفصل.</t>
  </si>
  <si>
    <t>الرمز 23-25 و 29</t>
  </si>
  <si>
    <t>التعدين</t>
  </si>
  <si>
    <t xml:space="preserve">شراء المنتجات المستخرجة محليا في قطاع التعدين كخامات المعادن والرمل والفحم الحجري </t>
  </si>
  <si>
    <t>الرمز 7-9</t>
  </si>
  <si>
    <t>منتجات الطاقة الأخرى</t>
  </si>
  <si>
    <t>المنتجات البترولية ومنتجات الغاز الطبيعي  (مثل الايثان والبروبان)</t>
  </si>
  <si>
    <t>الرمز 19</t>
  </si>
  <si>
    <t>منتجات محلية أخرى</t>
  </si>
  <si>
    <t>شراء المنتجات المحلية الأخرى كالمنتجات الورقية والخشبية والاثاث والانسجة والأدوية</t>
  </si>
  <si>
    <t>الرمز 13-18 و 21 و 31-32</t>
  </si>
  <si>
    <t>منتجات الأغذية والمشروبات</t>
  </si>
  <si>
    <t xml:space="preserve">شراء المنتجات المصنعة محليا مثل الأغذية والمشروبات </t>
  </si>
  <si>
    <t>الرمز 10-12</t>
  </si>
  <si>
    <t>الاسمنت والجبس</t>
  </si>
  <si>
    <t>شراء الاسمنت والجبس المصنع محليا ومنتجاتها</t>
  </si>
  <si>
    <t>المتبقي من الانفاق على السلع والخدمات</t>
  </si>
  <si>
    <t>5. اذكر الموردين الرئيسيين مرتبين ترتيبًا تنازليًا حتى تتم تغطية 70% من إجمالي النفقات أو حتى يتم إدراج أكبر 50 مورد</t>
  </si>
  <si>
    <t>6. أدخل رقم السجل التجاري للمورد في المملكة العربية السعودية إذا كان متوفرًا أو رقم ترخيصه في المملكة العربية السعودية؛ وفي حالة عدم توفرهما، أدخل "لا ينطبق" للإشارة إلى أن المورد ليس له وجود في المملكة العربية السعودية</t>
  </si>
  <si>
    <t>8. يجب أن يقدم الموردون المدرجون بشكل فردي نسبة المحتوى المحلي للمنشأة  للسنة المالية الأخيرة؛ وإذا كان المورد لا يملك نسبة معلومة للمحتوى المحلي، فينبغي إدراج نسبة المحتوى المحلي الخاص بالقطاع الذي يعمل فيه المورد</t>
  </si>
  <si>
    <t>1. يشمل النفقات العامة التشغيلية والعامة للمنشأة على السلع والخدمات للسنة المالية السابقة، وهذا يشمل المقاولين ومقاولي الباطن</t>
  </si>
  <si>
    <t>2. يشمل إجمالي نفقات المنشأة على العمليات التشغيلية ونفقات السلع والخدمات العامة للسنة الماليةالسابقة، وهذا يشمل المقاولين ومقاولي الباطن</t>
  </si>
  <si>
    <t>3. القيمة الفعلية المساهم بها في اقتصاد المملكة من إجمالي نفقات المنشأة على السلع والخدمات للسنة المالية السابقة</t>
  </si>
  <si>
    <t>4. النفقات التشغيلية والعامة المتوقعة للموردين الرئيسيين  على السلع والخدمات في السنة الماليةالسابقة</t>
  </si>
  <si>
    <t>7. يُشير إجمالي النفقات إلى قيمة إجمالي مشتريات المنشأة المتوقعة للمورد في السنة المالية السابقة</t>
  </si>
  <si>
    <t>مجموع الاهلاك للأصول المنتجة التي لم يتم شراءها من داخل المملكة</t>
  </si>
  <si>
    <r>
      <t xml:space="preserve">
نموذج متابعة خطة </t>
    </r>
    <r>
      <rPr>
        <b/>
        <sz val="10"/>
        <color rgb="FF000000"/>
        <rFont val="Times New Roman"/>
        <family val="1"/>
      </rPr>
      <t>المحتوى المحلي هو</t>
    </r>
    <r>
      <rPr>
        <sz val="10"/>
        <color rgb="FF000000"/>
        <rFont val="Times New Roman"/>
        <family val="1"/>
      </rPr>
      <t xml:space="preserve"> إحدى الأدوات التي وفرتها </t>
    </r>
    <r>
      <rPr>
        <b/>
        <sz val="10"/>
        <color rgb="FF000000"/>
        <rFont val="Times New Roman"/>
        <family val="1"/>
      </rPr>
      <t>وحدة المحتوى المحلي وتنمية القطاع الخاص</t>
    </r>
    <r>
      <rPr>
        <sz val="10"/>
        <color rgb="FF000000"/>
        <rFont val="Times New Roman"/>
        <family val="1"/>
      </rPr>
      <t xml:space="preserve"> للمساعدة في تقييم المتعاقدين من حيث أداءهم فيما يخص التزامات المحتوى المحلي. يُشكل هذا النموذج  تقديرًا كميًا لمستوى أداء المحتوى المحلي الحالي لدى المنشأة أو المتعاقد مع الجهة الحكومية</t>
    </r>
  </si>
  <si>
    <r>
      <t>2.1 القيمة الفعلية المساهم بها</t>
    </r>
    <r>
      <rPr>
        <b/>
        <vertAlign val="superscript"/>
        <sz val="11"/>
        <color theme="0"/>
        <rFont val="Times New Roman"/>
        <family val="1"/>
      </rPr>
      <t>1</t>
    </r>
  </si>
  <si>
    <r>
      <t>إجمالي التكلفة ذات الصلة للعمليات في المملكة</t>
    </r>
    <r>
      <rPr>
        <b/>
        <vertAlign val="superscript"/>
        <sz val="9"/>
        <color theme="1"/>
        <rFont val="Times New Roman"/>
        <family val="1"/>
      </rPr>
      <t>2</t>
    </r>
  </si>
  <si>
    <r>
      <t>3.1 أجور القوى العاملة للمنشأة للسنة المالية السابقة</t>
    </r>
    <r>
      <rPr>
        <b/>
        <vertAlign val="superscript"/>
        <sz val="11"/>
        <color theme="0"/>
        <rFont val="Times New Roman"/>
        <family val="1"/>
      </rPr>
      <t>1</t>
    </r>
  </si>
  <si>
    <r>
      <t>أجور الموظفين السعوديين (بالريال)</t>
    </r>
    <r>
      <rPr>
        <b/>
        <vertAlign val="superscript"/>
        <sz val="9"/>
        <color theme="1"/>
        <rFont val="Times New Roman"/>
        <family val="1"/>
      </rPr>
      <t>2</t>
    </r>
  </si>
  <si>
    <r>
      <t>أجور الموظفين الأجانب (بالريال)</t>
    </r>
    <r>
      <rPr>
        <b/>
        <vertAlign val="superscript"/>
        <sz val="9"/>
        <color theme="1"/>
        <rFont val="Times New Roman"/>
        <family val="1"/>
      </rPr>
      <t>2</t>
    </r>
  </si>
  <si>
    <r>
      <t>إجمالي الأجور (بالريال)</t>
    </r>
    <r>
      <rPr>
        <b/>
        <vertAlign val="superscript"/>
        <sz val="9"/>
        <color theme="1"/>
        <rFont val="Times New Roman"/>
        <family val="1"/>
      </rPr>
      <t>2</t>
    </r>
  </si>
  <si>
    <r>
      <t>4.1 الإنفاق في السنة المالية السابقة</t>
    </r>
    <r>
      <rPr>
        <b/>
        <vertAlign val="superscript"/>
        <sz val="11"/>
        <color theme="0"/>
        <rFont val="Times New Roman"/>
        <family val="1"/>
      </rPr>
      <t>1</t>
    </r>
  </si>
  <si>
    <r>
      <rPr>
        <b/>
        <sz val="9"/>
        <color theme="1"/>
        <rFont val="Times New Roman"/>
        <family val="1"/>
      </rPr>
      <t>إجمالي الإنفاق على السلع والخدمات</t>
    </r>
    <r>
      <rPr>
        <b/>
        <vertAlign val="superscript"/>
        <sz val="9"/>
        <color theme="1"/>
        <rFont val="Times New Roman"/>
        <family val="1"/>
      </rPr>
      <t>2</t>
    </r>
  </si>
  <si>
    <r>
      <rPr>
        <b/>
        <sz val="9"/>
        <color theme="1"/>
        <rFont val="Times New Roman"/>
        <family val="1"/>
      </rPr>
      <t>إجمالي القيمة الفعلية المساهم للسلع والخدمات</t>
    </r>
    <r>
      <rPr>
        <b/>
        <vertAlign val="superscript"/>
        <sz val="9"/>
        <color theme="1"/>
        <rFont val="Times New Roman"/>
        <family val="1"/>
      </rPr>
      <t>3</t>
    </r>
  </si>
  <si>
    <r>
      <t>4.2 الإنفاق على السلع والخدمات في السنة المالية السابقة</t>
    </r>
    <r>
      <rPr>
        <b/>
        <vertAlign val="superscript"/>
        <sz val="11"/>
        <color theme="0"/>
        <rFont val="Times New Roman"/>
        <family val="1"/>
      </rPr>
      <t>4</t>
    </r>
  </si>
  <si>
    <r>
      <t>اسم المورد</t>
    </r>
    <r>
      <rPr>
        <b/>
        <vertAlign val="superscript"/>
        <sz val="9"/>
        <color rgb="FF000000"/>
        <rFont val="Times New Roman"/>
        <family val="1"/>
      </rPr>
      <t>5</t>
    </r>
  </si>
  <si>
    <r>
      <t>رقم السجل التجاري أو الترخيص</t>
    </r>
    <r>
      <rPr>
        <b/>
        <vertAlign val="superscript"/>
        <sz val="9"/>
        <color rgb="FF000000"/>
        <rFont val="Times New Roman"/>
        <family val="1"/>
      </rPr>
      <t>6</t>
    </r>
  </si>
  <si>
    <r>
      <t>إجمالي النفقات مع المورد (بالريال السعودي)</t>
    </r>
    <r>
      <rPr>
        <b/>
        <vertAlign val="superscript"/>
        <sz val="9"/>
        <color rgb="FF000000"/>
        <rFont val="Times New Roman"/>
        <family val="1"/>
      </rPr>
      <t>7</t>
    </r>
  </si>
  <si>
    <r>
      <t>نسبة المحتوى المحلي للمورد (النسبة المئوية)</t>
    </r>
    <r>
      <rPr>
        <b/>
        <vertAlign val="superscript"/>
        <sz val="9"/>
        <color rgb="FF000000"/>
        <rFont val="Times New Roman"/>
        <family val="1"/>
      </rPr>
      <t>8</t>
    </r>
  </si>
  <si>
    <r>
      <t>النفقات للسنة المالية السابقة (بالريال)</t>
    </r>
    <r>
      <rPr>
        <b/>
        <vertAlign val="superscript"/>
        <sz val="9"/>
        <color theme="1"/>
        <rFont val="Times New Roman"/>
        <family val="1"/>
      </rPr>
      <t>1</t>
    </r>
  </si>
  <si>
    <r>
      <t>النفقات للسنة المالية السابقة (بالريال)</t>
    </r>
    <r>
      <rPr>
        <b/>
        <vertAlign val="superscript"/>
        <sz val="9"/>
        <color theme="1"/>
        <rFont val="Times New Roman"/>
        <family val="1"/>
      </rPr>
      <t>2</t>
    </r>
  </si>
  <si>
    <r>
      <t>النفقات للسنة المالية السابقة (بالريال)</t>
    </r>
    <r>
      <rPr>
        <b/>
        <vertAlign val="superscript"/>
        <sz val="9"/>
        <color theme="1"/>
        <rFont val="Times New Roman"/>
        <family val="1"/>
      </rPr>
      <t>3</t>
    </r>
  </si>
  <si>
    <r>
      <t>اسم المنشأة</t>
    </r>
    <r>
      <rPr>
        <b/>
        <vertAlign val="superscript"/>
        <sz val="9"/>
        <color theme="1"/>
        <rFont val="Times New Roman"/>
        <family val="1"/>
      </rPr>
      <t>1</t>
    </r>
  </si>
  <si>
    <r>
      <t>نهاية السنة المالية</t>
    </r>
    <r>
      <rPr>
        <b/>
        <vertAlign val="superscript"/>
        <sz val="9"/>
        <color theme="1"/>
        <rFont val="Times New Roman"/>
        <family val="1"/>
      </rPr>
      <t>2</t>
    </r>
  </si>
  <si>
    <r>
      <t>رقم السجل التجاري في المملكة</t>
    </r>
    <r>
      <rPr>
        <b/>
        <vertAlign val="superscript"/>
        <sz val="9"/>
        <color theme="1"/>
        <rFont val="Times New Roman"/>
        <family val="1"/>
      </rPr>
      <t>3</t>
    </r>
  </si>
  <si>
    <r>
      <t>يُرجى تقديم وصف موجز لإجراءات المنشأة وإنجازاتها فيما يتعلق بتطوير المحتوى المحلي في المملكة العربية السعودية</t>
    </r>
    <r>
      <rPr>
        <b/>
        <vertAlign val="superscript"/>
        <sz val="9"/>
        <color theme="1"/>
        <rFont val="Times New Roman"/>
        <family val="1"/>
      </rPr>
      <t>4</t>
    </r>
    <r>
      <rPr>
        <b/>
        <sz val="9"/>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</si>
</sst>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0.0%\)"/>
    <numFmt numFmtId="165" formatCode="#,##0.0_);\(#,##0.0\);0.0_);@_)"/>
    <numFmt numFmtId="166" formatCode="_([$SAR]\ * #,##0_);_([$SAR]\ * \(#,##0\);_([$SAR]\ * &quot;-&quot;??_);_(@_)"/>
    <numFmt numFmtId="167" formatCode="%0"/>
  </numFmts>
  <fonts count="41" x14ac:knownFonts="1">
    <font>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FF"/>
      <name val="Arial"/>
      <family val="2"/>
    </font>
    <font>
      <sz val="11"/>
      <color theme="1"/>
      <name val="Times New Roman"/>
      <family val="1"/>
    </font>
    <font>
      <b/>
      <sz val="26"/>
      <color theme="1"/>
      <name val="Times New Roman"/>
      <family val="1"/>
    </font>
    <font>
      <sz val="11"/>
      <color theme="0"/>
      <name val="Times New Roman"/>
      <family val="1"/>
    </font>
    <font>
      <sz val="10"/>
      <color rgb="FF000000"/>
      <name val="Times New Roman"/>
      <family val="1"/>
    </font>
    <font>
      <b/>
      <sz val="10"/>
      <color rgb="FF000000"/>
      <name val="Times New Roman"/>
      <family val="1"/>
    </font>
    <font>
      <sz val="10"/>
      <color theme="1"/>
      <name val="Times New Roman"/>
      <family val="1"/>
    </font>
    <font>
      <sz val="9"/>
      <color theme="0"/>
      <name val="Times New Roman"/>
      <family val="1"/>
    </font>
    <font>
      <sz val="8"/>
      <color theme="1"/>
      <name val="Times New Roman"/>
      <family val="1"/>
    </font>
    <font>
      <sz val="9"/>
      <name val="Times New Roman"/>
      <family val="1"/>
    </font>
    <font>
      <u/>
      <sz val="9"/>
      <color rgb="FF0070C0"/>
      <name val="Times New Roman"/>
      <family val="1"/>
    </font>
    <font>
      <sz val="9"/>
      <color theme="1"/>
      <name val="Times New Roman"/>
      <family val="1"/>
    </font>
    <font>
      <u/>
      <sz val="11"/>
      <color rgb="FF0070C0"/>
      <name val="Times New Roman"/>
      <family val="1"/>
    </font>
    <font>
      <b/>
      <sz val="11"/>
      <color theme="0"/>
      <name val="Times New Roman"/>
      <family val="1"/>
    </font>
    <font>
      <b/>
      <vertAlign val="superscript"/>
      <sz val="11"/>
      <color theme="0"/>
      <name val="Times New Roman"/>
      <family val="1"/>
    </font>
    <font>
      <b/>
      <sz val="9"/>
      <color theme="1"/>
      <name val="Times New Roman"/>
      <family val="1"/>
    </font>
    <font>
      <b/>
      <vertAlign val="superscript"/>
      <sz val="9"/>
      <color theme="1"/>
      <name val="Times New Roman"/>
      <family val="1"/>
    </font>
    <font>
      <b/>
      <sz val="9"/>
      <color rgb="FF000000"/>
      <name val="Times New Roman"/>
      <family val="1"/>
    </font>
    <font>
      <b/>
      <vertAlign val="superscript"/>
      <sz val="9"/>
      <color rgb="FF000000"/>
      <name val="Times New Roman"/>
      <family val="1"/>
    </font>
    <font>
      <b/>
      <sz val="11"/>
      <color theme="1"/>
      <name val="Times New Roman"/>
      <family val="1"/>
    </font>
    <font>
      <b/>
      <sz val="9"/>
      <color theme="0"/>
      <name val="Times New Roman"/>
      <family val="1"/>
    </font>
    <font>
      <b/>
      <sz val="11"/>
      <color rgb="FFFFFFFF"/>
      <name val="Times New Roman"/>
      <family val="1"/>
    </font>
    <font>
      <sz val="9"/>
      <color rgb="FF000000"/>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A9D08E"/>
        <bgColor rgb="FF000000"/>
      </patternFill>
    </fill>
    <fill>
      <patternFill patternType="solid">
        <fgColor rgb="FFE2EFDA"/>
        <bgColor rgb="FF000000"/>
      </patternFill>
    </fill>
    <fill>
      <patternFill patternType="solid">
        <fgColor theme="0" tint="-4.9989318521683403E-2"/>
        <bgColor indexed="64"/>
      </patternFill>
    </fill>
    <fill>
      <patternFill patternType="solid">
        <fgColor rgb="FF00685F"/>
        <bgColor indexed="64"/>
      </patternFill>
    </fill>
    <fill>
      <patternFill patternType="solid">
        <fgColor rgb="FF00685F"/>
        <bgColor rgb="FF000000"/>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9" tint="-0.249977111117893"/>
      </top>
      <bottom/>
      <diagonal/>
    </border>
    <border>
      <left/>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medium">
        <color theme="9" tint="-0.249977111117893"/>
      </left>
      <right style="thin">
        <color theme="9" tint="-0.249977111117893"/>
      </right>
      <top style="medium">
        <color theme="9" tint="-0.249977111117893"/>
      </top>
      <bottom style="thin">
        <color theme="9" tint="-0.249977111117893"/>
      </bottom>
      <diagonal/>
    </border>
    <border>
      <left style="thin">
        <color theme="9" tint="-0.249977111117893"/>
      </left>
      <right style="medium">
        <color theme="9" tint="-0.249977111117893"/>
      </right>
      <top style="medium">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medium">
        <color theme="9" tint="-0.249977111117893"/>
      </left>
      <right style="thin">
        <color theme="9" tint="-0.249977111117893"/>
      </right>
      <top style="thin">
        <color theme="9" tint="-0.249977111117893"/>
      </top>
      <bottom style="thin">
        <color indexed="64"/>
      </bottom>
      <diagonal/>
    </border>
    <border>
      <left style="thin">
        <color theme="9" tint="-0.249977111117893"/>
      </left>
      <right style="medium">
        <color theme="9" tint="-0.249977111117893"/>
      </right>
      <top style="thin">
        <color theme="9" tint="-0.249977111117893"/>
      </top>
      <bottom style="thin">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style="dotted">
        <color indexed="64"/>
      </top>
      <bottom style="dotted">
        <color indexed="64"/>
      </bottom>
      <diagonal/>
    </border>
    <border>
      <left/>
      <right style="medium">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164" fontId="18" fillId="33" borderId="10" applyNumberFormat="0" applyFill="0" applyBorder="0" applyAlignment="0" applyProtection="0"/>
  </cellStyleXfs>
  <cellXfs count="156">
    <xf numFmtId="0" fontId="0" fillId="0" borderId="0" xfId="0"/>
    <xf numFmtId="0" fontId="19" fillId="0" borderId="0" xfId="0" applyFont="1" applyAlignment="1">
      <alignment horizontal="right" readingOrder="2"/>
    </xf>
    <xf numFmtId="0" fontId="19" fillId="0" borderId="20" xfId="0" applyFont="1" applyBorder="1" applyAlignment="1">
      <alignment horizontal="right" readingOrder="2"/>
    </xf>
    <xf numFmtId="0" fontId="19" fillId="0" borderId="21" xfId="0" applyFont="1" applyBorder="1" applyAlignment="1">
      <alignment horizontal="right" readingOrder="2"/>
    </xf>
    <xf numFmtId="0" fontId="19" fillId="0" borderId="22" xfId="0" applyFont="1" applyBorder="1" applyAlignment="1">
      <alignment horizontal="right" readingOrder="2"/>
    </xf>
    <xf numFmtId="0" fontId="26" fillId="0" borderId="0" xfId="0" applyFont="1" applyBorder="1" applyAlignment="1">
      <alignment horizontal="right" vertical="center" readingOrder="2"/>
    </xf>
    <xf numFmtId="0" fontId="19" fillId="0" borderId="23" xfId="0" applyFont="1" applyBorder="1" applyAlignment="1">
      <alignment horizontal="right" readingOrder="2"/>
    </xf>
    <xf numFmtId="0" fontId="19" fillId="0" borderId="24" xfId="0" applyFont="1" applyBorder="1" applyAlignment="1">
      <alignment horizontal="right" readingOrder="2"/>
    </xf>
    <xf numFmtId="0" fontId="19" fillId="0" borderId="25" xfId="0" applyFont="1" applyBorder="1" applyAlignment="1">
      <alignment horizontal="right" readingOrder="2"/>
    </xf>
    <xf numFmtId="0" fontId="19" fillId="0" borderId="33" xfId="0" applyFont="1" applyBorder="1" applyAlignment="1">
      <alignment horizontal="right" readingOrder="2"/>
    </xf>
    <xf numFmtId="0" fontId="19" fillId="0" borderId="27" xfId="0" applyFont="1" applyBorder="1" applyAlignment="1">
      <alignment horizontal="right" readingOrder="2"/>
    </xf>
    <xf numFmtId="0" fontId="19" fillId="0" borderId="34" xfId="0" applyFont="1" applyBorder="1" applyAlignment="1">
      <alignment horizontal="right" readingOrder="2"/>
    </xf>
    <xf numFmtId="0" fontId="28" fillId="0" borderId="12" xfId="0" applyFont="1" applyBorder="1" applyAlignment="1">
      <alignment horizontal="right" readingOrder="2"/>
    </xf>
    <xf numFmtId="0" fontId="28" fillId="0" borderId="13" xfId="0" applyFont="1" applyBorder="1" applyAlignment="1">
      <alignment horizontal="right" readingOrder="2"/>
    </xf>
    <xf numFmtId="0" fontId="29" fillId="0" borderId="14" xfId="0" applyFont="1" applyBorder="1" applyAlignment="1">
      <alignment horizontal="right" readingOrder="2"/>
    </xf>
    <xf numFmtId="0" fontId="29" fillId="0" borderId="0" xfId="0" applyFont="1" applyBorder="1" applyAlignment="1">
      <alignment horizontal="right" readingOrder="2"/>
    </xf>
    <xf numFmtId="0" fontId="29" fillId="0" borderId="16" xfId="0" applyFont="1" applyBorder="1" applyAlignment="1">
      <alignment horizontal="right" readingOrder="2"/>
    </xf>
    <xf numFmtId="0" fontId="28" fillId="0" borderId="15" xfId="0" applyFont="1" applyBorder="1" applyAlignment="1">
      <alignment horizontal="right" readingOrder="2"/>
    </xf>
    <xf numFmtId="0" fontId="28" fillId="0" borderId="0" xfId="0" applyFont="1" applyBorder="1" applyAlignment="1">
      <alignment horizontal="right" readingOrder="2"/>
    </xf>
    <xf numFmtId="0" fontId="28" fillId="0" borderId="17" xfId="0" applyFont="1" applyBorder="1" applyAlignment="1">
      <alignment horizontal="right" readingOrder="2"/>
    </xf>
    <xf numFmtId="0" fontId="28" fillId="0" borderId="18" xfId="0" applyFont="1" applyBorder="1" applyAlignment="1">
      <alignment horizontal="right" readingOrder="2"/>
    </xf>
    <xf numFmtId="0" fontId="29" fillId="0" borderId="19" xfId="0" applyFont="1" applyBorder="1" applyAlignment="1">
      <alignment horizontal="right" readingOrder="2"/>
    </xf>
    <xf numFmtId="0" fontId="29" fillId="0" borderId="18" xfId="0" applyFont="1" applyBorder="1" applyAlignment="1">
      <alignment horizontal="right" readingOrder="2"/>
    </xf>
    <xf numFmtId="0" fontId="19" fillId="41" borderId="30" xfId="0" applyFont="1" applyFill="1" applyBorder="1" applyAlignment="1">
      <alignment horizontal="right" readingOrder="2"/>
    </xf>
    <xf numFmtId="0" fontId="21" fillId="41" borderId="29" xfId="0" applyFont="1" applyFill="1" applyBorder="1" applyAlignment="1">
      <alignment horizontal="right" vertical="center" readingOrder="2"/>
    </xf>
    <xf numFmtId="0" fontId="19" fillId="41" borderId="26" xfId="0" applyFont="1" applyFill="1" applyBorder="1" applyAlignment="1">
      <alignment horizontal="right" readingOrder="2"/>
    </xf>
    <xf numFmtId="0" fontId="21" fillId="41" borderId="20" xfId="0" applyFont="1" applyFill="1" applyBorder="1" applyAlignment="1">
      <alignment horizontal="right" vertical="center" readingOrder="2"/>
    </xf>
    <xf numFmtId="0" fontId="19" fillId="41" borderId="21" xfId="0" applyFont="1" applyFill="1" applyBorder="1" applyAlignment="1">
      <alignment horizontal="right" readingOrder="2"/>
    </xf>
    <xf numFmtId="0" fontId="19" fillId="41" borderId="22" xfId="0" applyFont="1" applyFill="1" applyBorder="1" applyAlignment="1">
      <alignment horizontal="right" readingOrder="2"/>
    </xf>
    <xf numFmtId="165" fontId="25" fillId="41" borderId="56" xfId="43" applyNumberFormat="1" applyFont="1" applyFill="1" applyBorder="1" applyAlignment="1" applyProtection="1">
      <alignment horizontal="right" vertical="center" readingOrder="2"/>
    </xf>
    <xf numFmtId="0" fontId="19" fillId="0" borderId="57" xfId="0" applyFont="1" applyBorder="1" applyAlignment="1">
      <alignment horizontal="right" readingOrder="2"/>
    </xf>
    <xf numFmtId="165" fontId="27" fillId="34" borderId="56" xfId="43" applyNumberFormat="1" applyFont="1" applyFill="1" applyBorder="1" applyAlignment="1" applyProtection="1">
      <alignment horizontal="right" vertical="center" readingOrder="2"/>
    </xf>
    <xf numFmtId="165" fontId="27" fillId="35" borderId="56" xfId="43" applyNumberFormat="1" applyFont="1" applyFill="1" applyBorder="1" applyAlignment="1" applyProtection="1">
      <alignment horizontal="right" vertical="center" readingOrder="2"/>
    </xf>
    <xf numFmtId="165" fontId="27" fillId="0" borderId="56" xfId="43" applyNumberFormat="1" applyFont="1" applyFill="1" applyBorder="1" applyAlignment="1" applyProtection="1">
      <alignment horizontal="right" vertical="center" readingOrder="2"/>
    </xf>
    <xf numFmtId="0" fontId="21" fillId="41" borderId="17" xfId="0" applyFont="1" applyFill="1" applyBorder="1" applyAlignment="1">
      <alignment horizontal="right" vertical="center" readingOrder="2"/>
    </xf>
    <xf numFmtId="0" fontId="21" fillId="41" borderId="18" xfId="0" applyFont="1" applyFill="1" applyBorder="1" applyAlignment="1">
      <alignment horizontal="right" vertical="center" readingOrder="2"/>
    </xf>
    <xf numFmtId="0" fontId="19" fillId="41" borderId="18" xfId="0" applyFont="1" applyFill="1" applyBorder="1" applyAlignment="1">
      <alignment horizontal="right" readingOrder="2"/>
    </xf>
    <xf numFmtId="0" fontId="19" fillId="41" borderId="19" xfId="0" applyFont="1" applyFill="1" applyBorder="1" applyAlignment="1">
      <alignment horizontal="right" readingOrder="2"/>
    </xf>
    <xf numFmtId="0" fontId="30" fillId="0" borderId="0" xfId="0" applyFont="1" applyAlignment="1">
      <alignment horizontal="right" readingOrder="2"/>
    </xf>
    <xf numFmtId="0" fontId="33" fillId="34" borderId="28" xfId="0" applyFont="1" applyFill="1" applyBorder="1" applyAlignment="1">
      <alignment horizontal="right" vertical="center" readingOrder="2"/>
    </xf>
    <xf numFmtId="0" fontId="29" fillId="34" borderId="28" xfId="0" applyFont="1" applyFill="1" applyBorder="1" applyAlignment="1">
      <alignment horizontal="right" vertical="center" readingOrder="2"/>
    </xf>
    <xf numFmtId="0" fontId="29" fillId="35" borderId="28" xfId="0" applyFont="1" applyFill="1" applyBorder="1" applyAlignment="1">
      <alignment horizontal="right" readingOrder="2"/>
    </xf>
    <xf numFmtId="0" fontId="33" fillId="34" borderId="36" xfId="0" applyFont="1" applyFill="1" applyBorder="1" applyAlignment="1">
      <alignment horizontal="right" vertical="center" readingOrder="2"/>
    </xf>
    <xf numFmtId="0" fontId="29" fillId="35" borderId="37" xfId="0" applyFont="1" applyFill="1" applyBorder="1" applyAlignment="1">
      <alignment horizontal="right" readingOrder="2"/>
    </xf>
    <xf numFmtId="0" fontId="33" fillId="34" borderId="38" xfId="0" applyFont="1" applyFill="1" applyBorder="1" applyAlignment="1">
      <alignment horizontal="right" vertical="center" readingOrder="2"/>
    </xf>
    <xf numFmtId="0" fontId="29" fillId="35" borderId="39" xfId="0" applyFont="1" applyFill="1" applyBorder="1" applyAlignment="1">
      <alignment horizontal="right" readingOrder="2"/>
    </xf>
    <xf numFmtId="0" fontId="33" fillId="34" borderId="41" xfId="0" applyFont="1" applyFill="1" applyBorder="1" applyAlignment="1">
      <alignment horizontal="right" vertical="center" readingOrder="2"/>
    </xf>
    <xf numFmtId="9" fontId="29" fillId="35" borderId="42" xfId="42" applyFont="1" applyFill="1" applyBorder="1" applyAlignment="1">
      <alignment horizontal="right" readingOrder="2"/>
    </xf>
    <xf numFmtId="0" fontId="19" fillId="0" borderId="0" xfId="0" applyFont="1" applyBorder="1" applyAlignment="1">
      <alignment horizontal="right" readingOrder="2"/>
    </xf>
    <xf numFmtId="0" fontId="29" fillId="0" borderId="0" xfId="0" applyFont="1" applyAlignment="1">
      <alignment horizontal="right" readingOrder="2"/>
    </xf>
    <xf numFmtId="0" fontId="29" fillId="36" borderId="28" xfId="0" applyFont="1" applyFill="1" applyBorder="1" applyAlignment="1">
      <alignment horizontal="right" vertical="center" readingOrder="2"/>
    </xf>
    <xf numFmtId="0" fontId="29" fillId="36" borderId="28" xfId="0" applyFont="1" applyFill="1" applyBorder="1" applyAlignment="1">
      <alignment horizontal="right" readingOrder="2"/>
    </xf>
    <xf numFmtId="0" fontId="29" fillId="0" borderId="0" xfId="0" applyFont="1" applyAlignment="1">
      <alignment horizontal="right" vertical="center" readingOrder="2"/>
    </xf>
    <xf numFmtId="0" fontId="19" fillId="34" borderId="28" xfId="0" applyFont="1" applyFill="1" applyBorder="1" applyAlignment="1">
      <alignment horizontal="right" readingOrder="2"/>
    </xf>
    <xf numFmtId="0" fontId="33" fillId="34" borderId="28" xfId="0" applyFont="1" applyFill="1" applyBorder="1" applyAlignment="1">
      <alignment horizontal="center" vertical="center" readingOrder="2"/>
    </xf>
    <xf numFmtId="0" fontId="29" fillId="0" borderId="28" xfId="0" applyFont="1" applyBorder="1" applyAlignment="1">
      <alignment horizontal="center" vertical="center" readingOrder="2"/>
    </xf>
    <xf numFmtId="0" fontId="29" fillId="36" borderId="28" xfId="0" applyFont="1" applyFill="1" applyBorder="1" applyAlignment="1">
      <alignment horizontal="center" vertical="center" readingOrder="2"/>
    </xf>
    <xf numFmtId="9" fontId="29" fillId="36" borderId="11" xfId="42" applyFont="1" applyFill="1" applyBorder="1" applyAlignment="1" applyProtection="1">
      <alignment horizontal="center" vertical="center"/>
    </xf>
    <xf numFmtId="0" fontId="33" fillId="34" borderId="40" xfId="0" applyFont="1" applyFill="1" applyBorder="1" applyAlignment="1">
      <alignment horizontal="right" vertical="center" readingOrder="2"/>
    </xf>
    <xf numFmtId="0" fontId="29" fillId="35" borderId="40" xfId="0" applyFont="1" applyFill="1" applyBorder="1" applyAlignment="1">
      <alignment horizontal="right" vertical="center" readingOrder="2"/>
    </xf>
    <xf numFmtId="166" fontId="29" fillId="36" borderId="28" xfId="0" applyNumberFormat="1" applyFont="1" applyFill="1" applyBorder="1" applyAlignment="1">
      <alignment horizontal="right" vertical="center" readingOrder="2"/>
    </xf>
    <xf numFmtId="0" fontId="29" fillId="0" borderId="0" xfId="0" applyFont="1" applyFill="1" applyBorder="1" applyAlignment="1">
      <alignment horizontal="right" vertical="center" readingOrder="2"/>
    </xf>
    <xf numFmtId="0" fontId="35" fillId="38" borderId="43" xfId="0" applyFont="1" applyFill="1" applyBorder="1" applyAlignment="1" applyProtection="1">
      <alignment horizontal="center" vertical="center" wrapText="1" readingOrder="2"/>
    </xf>
    <xf numFmtId="0" fontId="29" fillId="0" borderId="11" xfId="0" applyFont="1" applyFill="1" applyBorder="1" applyAlignment="1" applyProtection="1">
      <alignment horizontal="center" vertical="center" readingOrder="2"/>
      <protection locked="0"/>
    </xf>
    <xf numFmtId="0" fontId="29" fillId="0" borderId="11" xfId="0" applyFont="1" applyFill="1" applyBorder="1" applyAlignment="1" applyProtection="1">
      <alignment readingOrder="2"/>
      <protection locked="0"/>
    </xf>
    <xf numFmtId="166" fontId="29" fillId="0" borderId="11" xfId="0" applyNumberFormat="1" applyFont="1" applyFill="1" applyBorder="1" applyAlignment="1" applyProtection="1">
      <alignment readingOrder="2"/>
      <protection locked="0"/>
    </xf>
    <xf numFmtId="167" fontId="29" fillId="0" borderId="11" xfId="0" applyNumberFormat="1" applyFont="1" applyFill="1" applyBorder="1" applyAlignment="1" applyProtection="1">
      <alignment horizontal="center" readingOrder="2"/>
      <protection locked="0"/>
    </xf>
    <xf numFmtId="166" fontId="29" fillId="39" borderId="11" xfId="0" applyNumberFormat="1" applyFont="1" applyFill="1" applyBorder="1" applyAlignment="1" applyProtection="1">
      <alignment readingOrder="2"/>
    </xf>
    <xf numFmtId="0" fontId="29" fillId="0" borderId="11" xfId="0" quotePrefix="1" applyFont="1" applyFill="1" applyBorder="1" applyAlignment="1" applyProtection="1">
      <alignment horizontal="right" readingOrder="2"/>
      <protection locked="0"/>
    </xf>
    <xf numFmtId="0" fontId="35" fillId="38" borderId="11" xfId="0" applyFont="1" applyFill="1" applyBorder="1" applyAlignment="1" applyProtection="1">
      <alignment horizontal="right" vertical="center" readingOrder="2"/>
    </xf>
    <xf numFmtId="166" fontId="33" fillId="0" borderId="11" xfId="0" applyNumberFormat="1" applyFont="1" applyFill="1" applyBorder="1" applyAlignment="1" applyProtection="1">
      <alignment readingOrder="2"/>
      <protection locked="0"/>
    </xf>
    <xf numFmtId="167" fontId="29" fillId="39" borderId="11" xfId="42" applyNumberFormat="1" applyFont="1" applyFill="1" applyBorder="1" applyAlignment="1" applyProtection="1">
      <alignment horizontal="center" readingOrder="2"/>
    </xf>
    <xf numFmtId="0" fontId="29" fillId="39" borderId="11" xfId="0" applyNumberFormat="1" applyFont="1" applyFill="1" applyBorder="1" applyAlignment="1" applyProtection="1">
      <alignment readingOrder="2"/>
    </xf>
    <xf numFmtId="0" fontId="35" fillId="38" borderId="11" xfId="0" applyFont="1" applyFill="1" applyBorder="1" applyAlignment="1" applyProtection="1">
      <alignment horizontal="center" vertical="center" readingOrder="2"/>
    </xf>
    <xf numFmtId="0" fontId="29" fillId="39" borderId="11" xfId="0" applyFont="1" applyFill="1" applyBorder="1" applyAlignment="1" applyProtection="1">
      <alignment readingOrder="2"/>
    </xf>
    <xf numFmtId="0" fontId="29" fillId="0" borderId="0" xfId="0" applyFont="1" applyFill="1" applyAlignment="1">
      <alignment horizontal="right" readingOrder="2"/>
    </xf>
    <xf numFmtId="0" fontId="19" fillId="0" borderId="0" xfId="0" applyFont="1" applyFill="1" applyAlignment="1">
      <alignment horizontal="right" readingOrder="2"/>
    </xf>
    <xf numFmtId="0" fontId="29" fillId="35" borderId="28" xfId="0" applyFont="1" applyFill="1" applyBorder="1" applyAlignment="1">
      <alignment horizontal="right" vertical="center" readingOrder="2"/>
    </xf>
    <xf numFmtId="0" fontId="37" fillId="0" borderId="0" xfId="0" applyFont="1" applyAlignment="1">
      <alignment horizontal="right" readingOrder="2"/>
    </xf>
    <xf numFmtId="0" fontId="33" fillId="36" borderId="28" xfId="0" applyFont="1" applyFill="1" applyBorder="1" applyAlignment="1">
      <alignment horizontal="right" vertical="center" readingOrder="2"/>
    </xf>
    <xf numFmtId="0" fontId="29" fillId="0" borderId="34" xfId="0" applyFont="1" applyBorder="1" applyAlignment="1">
      <alignment horizontal="right" vertical="center" readingOrder="2"/>
    </xf>
    <xf numFmtId="0" fontId="19" fillId="0" borderId="0" xfId="0" applyFont="1" applyAlignment="1">
      <alignment horizontal="right" vertical="center" readingOrder="2"/>
    </xf>
    <xf numFmtId="0" fontId="31" fillId="41" borderId="29" xfId="0" applyFont="1" applyFill="1" applyBorder="1" applyAlignment="1">
      <alignment horizontal="right" vertical="center" readingOrder="2"/>
    </xf>
    <xf numFmtId="0" fontId="19" fillId="41" borderId="30" xfId="0" applyFont="1" applyFill="1" applyBorder="1" applyAlignment="1">
      <alignment horizontal="right" vertical="center" readingOrder="2"/>
    </xf>
    <xf numFmtId="0" fontId="29" fillId="0" borderId="0" xfId="0" applyFont="1" applyProtection="1"/>
    <xf numFmtId="0" fontId="29" fillId="0" borderId="0" xfId="0" applyFont="1" applyFill="1" applyProtection="1"/>
    <xf numFmtId="0" fontId="28" fillId="0" borderId="0" xfId="0" applyFont="1" applyAlignment="1">
      <alignment horizontal="right" readingOrder="2"/>
    </xf>
    <xf numFmtId="0" fontId="33" fillId="0" borderId="0" xfId="0" applyFont="1" applyBorder="1" applyAlignment="1" applyProtection="1">
      <alignment horizontal="left"/>
    </xf>
    <xf numFmtId="0" fontId="29" fillId="0" borderId="0" xfId="0" applyFont="1" applyAlignment="1" applyProtection="1">
      <alignment vertical="center"/>
    </xf>
    <xf numFmtId="0" fontId="33" fillId="36" borderId="11" xfId="0" applyFont="1" applyFill="1" applyBorder="1" applyAlignment="1" applyProtection="1">
      <alignment vertical="center"/>
    </xf>
    <xf numFmtId="166" fontId="29" fillId="40" borderId="11" xfId="0" applyNumberFormat="1" applyFont="1" applyFill="1" applyBorder="1" applyAlignment="1" applyProtection="1">
      <alignment vertical="center"/>
      <protection locked="0"/>
    </xf>
    <xf numFmtId="0" fontId="33" fillId="36" borderId="46" xfId="0" applyFont="1" applyFill="1" applyBorder="1" applyAlignment="1" applyProtection="1">
      <alignment horizontal="right" vertical="center" wrapText="1" readingOrder="2"/>
    </xf>
    <xf numFmtId="0" fontId="33" fillId="36" borderId="47" xfId="0" applyFont="1" applyFill="1" applyBorder="1" applyAlignment="1" applyProtection="1">
      <alignment horizontal="right" vertical="center" wrapText="1" readingOrder="2"/>
    </xf>
    <xf numFmtId="0" fontId="29" fillId="0" borderId="0" xfId="0" applyFont="1" applyAlignment="1" applyProtection="1">
      <alignment horizontal="center"/>
    </xf>
    <xf numFmtId="166" fontId="29" fillId="35" borderId="52" xfId="0" applyNumberFormat="1" applyFont="1" applyFill="1" applyBorder="1" applyAlignment="1" applyProtection="1">
      <alignment horizontal="right" vertical="center" readingOrder="2"/>
    </xf>
    <xf numFmtId="166" fontId="29" fillId="35" borderId="52" xfId="0" applyNumberFormat="1" applyFont="1" applyFill="1" applyBorder="1" applyAlignment="1" applyProtection="1">
      <alignment horizontal="right" vertical="center" wrapText="1" readingOrder="2"/>
    </xf>
    <xf numFmtId="166" fontId="29" fillId="35" borderId="11" xfId="0" applyNumberFormat="1" applyFont="1" applyFill="1" applyBorder="1" applyAlignment="1" applyProtection="1">
      <alignment horizontal="right" vertical="center" readingOrder="2"/>
    </xf>
    <xf numFmtId="166" fontId="29" fillId="40" borderId="11" xfId="0" applyNumberFormat="1" applyFont="1" applyFill="1" applyBorder="1" applyAlignment="1" applyProtection="1">
      <alignment horizontal="right" vertical="center" readingOrder="2"/>
      <protection locked="0"/>
    </xf>
    <xf numFmtId="9" fontId="29" fillId="35" borderId="11" xfId="0" applyNumberFormat="1" applyFont="1" applyFill="1" applyBorder="1" applyAlignment="1" applyProtection="1">
      <alignment horizontal="right" readingOrder="2"/>
    </xf>
    <xf numFmtId="9" fontId="29" fillId="40" borderId="11" xfId="0" applyNumberFormat="1" applyFont="1" applyFill="1" applyBorder="1" applyAlignment="1" applyProtection="1">
      <alignment horizontal="right" readingOrder="2"/>
      <protection locked="0"/>
    </xf>
    <xf numFmtId="0" fontId="29" fillId="35" borderId="11" xfId="0" applyNumberFormat="1" applyFont="1" applyFill="1" applyBorder="1" applyAlignment="1" applyProtection="1">
      <alignment horizontal="right" readingOrder="2"/>
    </xf>
    <xf numFmtId="166" fontId="33" fillId="35" borderId="11" xfId="0" applyNumberFormat="1" applyFont="1" applyFill="1" applyBorder="1" applyAlignment="1" applyProtection="1">
      <alignment horizontal="right" vertical="center" readingOrder="2"/>
    </xf>
    <xf numFmtId="9" fontId="33" fillId="35" borderId="11" xfId="42" applyFont="1" applyFill="1" applyBorder="1" applyAlignment="1" applyProtection="1">
      <alignment horizontal="right" readingOrder="2"/>
    </xf>
    <xf numFmtId="0" fontId="29" fillId="0" borderId="0" xfId="0" applyFont="1" applyFill="1" applyBorder="1" applyProtection="1"/>
    <xf numFmtId="0" fontId="38" fillId="41" borderId="0" xfId="0" quotePrefix="1" applyFont="1" applyFill="1" applyBorder="1" applyAlignment="1" applyProtection="1">
      <alignment vertical="center"/>
    </xf>
    <xf numFmtId="0" fontId="38" fillId="41" borderId="0" xfId="0" quotePrefix="1" applyFont="1" applyFill="1" applyBorder="1" applyAlignment="1" applyProtection="1">
      <alignment horizontal="right" vertical="center" readingOrder="2"/>
    </xf>
    <xf numFmtId="0" fontId="19" fillId="0" borderId="0" xfId="0" applyFont="1" applyAlignment="1">
      <alignment readingOrder="2"/>
    </xf>
    <xf numFmtId="0" fontId="35" fillId="38" borderId="46" xfId="0" applyFont="1" applyFill="1" applyBorder="1" applyAlignment="1" applyProtection="1">
      <alignment horizontal="right" vertical="center" readingOrder="2"/>
    </xf>
    <xf numFmtId="0" fontId="35" fillId="38" borderId="46" xfId="0" applyFont="1" applyFill="1" applyBorder="1" applyAlignment="1" applyProtection="1">
      <alignment horizontal="center" vertical="center" readingOrder="2"/>
    </xf>
    <xf numFmtId="0" fontId="40" fillId="39" borderId="11" xfId="0" applyFont="1" applyFill="1" applyBorder="1" applyAlignment="1" applyProtection="1">
      <alignment vertical="center" readingOrder="2"/>
    </xf>
    <xf numFmtId="167" fontId="40" fillId="39" borderId="11" xfId="42" applyNumberFormat="1" applyFont="1" applyFill="1" applyBorder="1" applyAlignment="1" applyProtection="1">
      <alignment horizontal="center" vertical="center" readingOrder="2"/>
    </xf>
    <xf numFmtId="167" fontId="40" fillId="39" borderId="11" xfId="42" applyNumberFormat="1" applyFont="1" applyFill="1" applyBorder="1" applyAlignment="1" applyProtection="1">
      <alignment horizontal="right" vertical="center" wrapText="1" readingOrder="2"/>
    </xf>
    <xf numFmtId="167" fontId="40" fillId="39" borderId="11" xfId="42" applyNumberFormat="1" applyFont="1" applyFill="1" applyBorder="1" applyAlignment="1" applyProtection="1">
      <alignment horizontal="center" vertical="center" wrapText="1" readingOrder="2"/>
    </xf>
    <xf numFmtId="9" fontId="19" fillId="35" borderId="11" xfId="42" applyFont="1" applyFill="1" applyBorder="1" applyAlignment="1" applyProtection="1">
      <alignment horizontal="center" wrapText="1"/>
    </xf>
    <xf numFmtId="0" fontId="31" fillId="41" borderId="35" xfId="0" applyFont="1" applyFill="1" applyBorder="1" applyAlignment="1">
      <alignment horizontal="right" vertical="center" readingOrder="2"/>
    </xf>
    <xf numFmtId="0" fontId="21" fillId="41" borderId="35" xfId="0" applyFont="1" applyFill="1" applyBorder="1" applyAlignment="1">
      <alignment horizontal="right" readingOrder="2"/>
    </xf>
    <xf numFmtId="0" fontId="29" fillId="0" borderId="28" xfId="0" applyFont="1" applyBorder="1" applyAlignment="1">
      <alignment horizontal="right" vertical="center" readingOrder="2"/>
    </xf>
    <xf numFmtId="0" fontId="29" fillId="37" borderId="28" xfId="0" applyFont="1" applyFill="1" applyBorder="1" applyAlignment="1">
      <alignment horizontal="right" readingOrder="2"/>
    </xf>
    <xf numFmtId="0" fontId="29" fillId="0" borderId="28" xfId="0" applyFont="1" applyBorder="1" applyAlignment="1">
      <alignment horizontal="right" readingOrder="2"/>
    </xf>
    <xf numFmtId="0" fontId="19" fillId="0" borderId="28" xfId="0" applyFont="1" applyBorder="1" applyAlignment="1">
      <alignment horizontal="right" readingOrder="2"/>
    </xf>
    <xf numFmtId="0" fontId="33" fillId="34" borderId="28" xfId="0" applyFont="1" applyFill="1" applyBorder="1" applyAlignment="1">
      <alignment horizontal="right" wrapText="1" readingOrder="2"/>
    </xf>
    <xf numFmtId="0" fontId="19" fillId="0" borderId="0" xfId="0" applyFont="1" applyAlignment="1">
      <alignment horizontal="right" vertical="top" readingOrder="2"/>
    </xf>
    <xf numFmtId="0" fontId="29" fillId="0" borderId="0" xfId="0" applyFont="1" applyAlignment="1">
      <alignment horizontal="right" vertical="top" readingOrder="2"/>
    </xf>
    <xf numFmtId="0" fontId="22" fillId="0" borderId="29" xfId="0" applyFont="1" applyBorder="1" applyAlignment="1">
      <alignment horizontal="right" vertical="top" wrapText="1" readingOrder="2"/>
    </xf>
    <xf numFmtId="0" fontId="24" fillId="0" borderId="26" xfId="0" applyFont="1" applyBorder="1" applyAlignment="1">
      <alignment horizontal="right" vertical="top" readingOrder="2"/>
    </xf>
    <xf numFmtId="0" fontId="24" fillId="0" borderId="30" xfId="0" applyFont="1" applyBorder="1" applyAlignment="1">
      <alignment horizontal="right" vertical="top" readingOrder="2"/>
    </xf>
    <xf numFmtId="0" fontId="24" fillId="0" borderId="31" xfId="0" applyFont="1" applyBorder="1" applyAlignment="1">
      <alignment horizontal="right" vertical="top" readingOrder="2"/>
    </xf>
    <xf numFmtId="0" fontId="24" fillId="0" borderId="0" xfId="0" applyFont="1" applyBorder="1" applyAlignment="1">
      <alignment horizontal="right" vertical="top" readingOrder="2"/>
    </xf>
    <xf numFmtId="0" fontId="24" fillId="0" borderId="32" xfId="0" applyFont="1" applyBorder="1" applyAlignment="1">
      <alignment horizontal="right" vertical="top" readingOrder="2"/>
    </xf>
    <xf numFmtId="0" fontId="24" fillId="0" borderId="33" xfId="0" applyFont="1" applyBorder="1" applyAlignment="1">
      <alignment horizontal="right" vertical="top" readingOrder="2"/>
    </xf>
    <xf numFmtId="0" fontId="24" fillId="0" borderId="27" xfId="0" applyFont="1" applyBorder="1" applyAlignment="1">
      <alignment horizontal="right" vertical="top" readingOrder="2"/>
    </xf>
    <xf numFmtId="0" fontId="24" fillId="0" borderId="34" xfId="0" applyFont="1" applyBorder="1" applyAlignment="1">
      <alignment horizontal="right" vertical="top" readingOrder="2"/>
    </xf>
    <xf numFmtId="0" fontId="20" fillId="0" borderId="0" xfId="0" applyFont="1" applyAlignment="1">
      <alignment horizontal="left" readingOrder="2"/>
    </xf>
    <xf numFmtId="0" fontId="31" fillId="41" borderId="27" xfId="0" applyFont="1" applyFill="1" applyBorder="1" applyAlignment="1">
      <alignment horizontal="right" vertical="center" readingOrder="2"/>
    </xf>
    <xf numFmtId="0" fontId="31" fillId="41" borderId="28" xfId="0" applyFont="1" applyFill="1" applyBorder="1" applyAlignment="1">
      <alignment horizontal="right" vertical="center" readingOrder="2"/>
    </xf>
    <xf numFmtId="0" fontId="31" fillId="41" borderId="0" xfId="0" applyFont="1" applyFill="1" applyAlignment="1">
      <alignment horizontal="right" vertical="center" readingOrder="2"/>
    </xf>
    <xf numFmtId="0" fontId="21" fillId="41" borderId="0" xfId="0" applyFont="1" applyFill="1" applyAlignment="1">
      <alignment horizontal="right" vertical="center" readingOrder="2"/>
    </xf>
    <xf numFmtId="0" fontId="29" fillId="40" borderId="46" xfId="0" applyFont="1" applyFill="1" applyBorder="1" applyAlignment="1" applyProtection="1">
      <alignment horizontal="left" vertical="top"/>
      <protection locked="0"/>
    </xf>
    <xf numFmtId="0" fontId="29" fillId="40" borderId="47" xfId="0" applyFont="1" applyFill="1" applyBorder="1" applyAlignment="1" applyProtection="1">
      <alignment horizontal="left" vertical="top"/>
      <protection locked="0"/>
    </xf>
    <xf numFmtId="0" fontId="29" fillId="40" borderId="48" xfId="0" applyFont="1" applyFill="1" applyBorder="1" applyAlignment="1" applyProtection="1">
      <alignment horizontal="left" vertical="top"/>
      <protection locked="0"/>
    </xf>
    <xf numFmtId="0" fontId="38" fillId="41" borderId="0" xfId="0" quotePrefix="1" applyFont="1" applyFill="1" applyBorder="1" applyAlignment="1" applyProtection="1">
      <alignment horizontal="right" vertical="center" readingOrder="2"/>
    </xf>
    <xf numFmtId="0" fontId="29" fillId="40" borderId="49" xfId="0" applyFont="1" applyFill="1" applyBorder="1" applyAlignment="1" applyProtection="1">
      <alignment horizontal="left" vertical="top"/>
      <protection locked="0"/>
    </xf>
    <xf numFmtId="0" fontId="29" fillId="40" borderId="50" xfId="0" applyFont="1" applyFill="1" applyBorder="1" applyAlignment="1" applyProtection="1">
      <alignment horizontal="left" vertical="top"/>
      <protection locked="0"/>
    </xf>
    <xf numFmtId="0" fontId="29" fillId="40" borderId="51" xfId="0" applyFont="1" applyFill="1" applyBorder="1" applyAlignment="1" applyProtection="1">
      <alignment horizontal="left" vertical="top"/>
      <protection locked="0"/>
    </xf>
    <xf numFmtId="0" fontId="29" fillId="40" borderId="53" xfId="0" applyFont="1" applyFill="1" applyBorder="1" applyAlignment="1" applyProtection="1">
      <alignment horizontal="left" vertical="top"/>
      <protection locked="0"/>
    </xf>
    <xf numFmtId="0" fontId="29" fillId="40" borderId="0" xfId="0" applyFont="1" applyFill="1" applyBorder="1" applyAlignment="1" applyProtection="1">
      <alignment horizontal="left" vertical="top"/>
      <protection locked="0"/>
    </xf>
    <xf numFmtId="0" fontId="29" fillId="40" borderId="54" xfId="0" applyFont="1" applyFill="1" applyBorder="1" applyAlignment="1" applyProtection="1">
      <alignment horizontal="left" vertical="top"/>
      <protection locked="0"/>
    </xf>
    <xf numFmtId="0" fontId="29" fillId="40" borderId="44" xfId="0" applyFont="1" applyFill="1" applyBorder="1" applyAlignment="1" applyProtection="1">
      <alignment horizontal="left" vertical="top"/>
      <protection locked="0"/>
    </xf>
    <xf numFmtId="0" fontId="29" fillId="40" borderId="45" xfId="0" applyFont="1" applyFill="1" applyBorder="1" applyAlignment="1" applyProtection="1">
      <alignment horizontal="left" vertical="top"/>
      <protection locked="0"/>
    </xf>
    <xf numFmtId="0" fontId="29" fillId="40" borderId="55" xfId="0" applyFont="1" applyFill="1" applyBorder="1" applyAlignment="1" applyProtection="1">
      <alignment horizontal="left" vertical="top"/>
      <protection locked="0"/>
    </xf>
    <xf numFmtId="0" fontId="33" fillId="36" borderId="46" xfId="0" applyNumberFormat="1" applyFont="1" applyFill="1" applyBorder="1" applyAlignment="1" applyProtection="1">
      <alignment horizontal="right" vertical="center" readingOrder="2"/>
    </xf>
    <xf numFmtId="0" fontId="33" fillId="36" borderId="48" xfId="0" applyNumberFormat="1" applyFont="1" applyFill="1" applyBorder="1" applyAlignment="1" applyProtection="1">
      <alignment horizontal="right" vertical="center" readingOrder="2"/>
    </xf>
    <xf numFmtId="0" fontId="33" fillId="36" borderId="46" xfId="0" applyNumberFormat="1" applyFont="1" applyFill="1" applyBorder="1" applyAlignment="1" applyProtection="1">
      <alignment horizontal="right" readingOrder="2"/>
    </xf>
    <xf numFmtId="0" fontId="33" fillId="36" borderId="48" xfId="0" applyNumberFormat="1" applyFont="1" applyFill="1" applyBorder="1" applyAlignment="1" applyProtection="1">
      <alignment horizontal="right" readingOrder="2"/>
    </xf>
    <xf numFmtId="0" fontId="39" fillId="42" borderId="44" xfId="0" applyFont="1" applyFill="1" applyBorder="1" applyAlignment="1" applyProtection="1">
      <alignment horizontal="right" vertical="center" readingOrder="2"/>
    </xf>
    <xf numFmtId="0" fontId="39" fillId="42" borderId="45" xfId="0" applyFont="1" applyFill="1" applyBorder="1" applyAlignment="1" applyProtection="1">
      <alignment horizontal="right" vertical="center" readingOrder="2"/>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istorical inputs" xfId="43"/>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fill>
        <patternFill>
          <bgColor rgb="FFFFFF00"/>
        </patternFill>
      </fill>
    </dxf>
    <dxf>
      <fill>
        <patternFill>
          <bgColor theme="9" tint="0.79998168889431442"/>
        </patternFill>
      </fill>
    </dxf>
  </dxfs>
  <tableStyles count="0" defaultTableStyle="TableStyleMedium2" defaultPivotStyle="PivotStyleLight16"/>
  <colors>
    <mruColors>
      <color rgb="FF0068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241300</xdr:colOff>
      <xdr:row>3</xdr:row>
      <xdr:rowOff>164313</xdr:rowOff>
    </xdr:from>
    <xdr:to>
      <xdr:col>3</xdr:col>
      <xdr:colOff>249768</xdr:colOff>
      <xdr:row>7</xdr:row>
      <xdr:rowOff>74943</xdr:rowOff>
    </xdr:to>
    <xdr:pic>
      <xdr:nvPicPr>
        <xdr:cNvPr id="3"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5899" t="22131" r="3569" b="16189"/>
        <a:stretch>
          <a:fillRect/>
        </a:stretch>
      </xdr:blipFill>
      <xdr:spPr bwMode="auto">
        <a:xfrm>
          <a:off x="10197691482" y="716763"/>
          <a:ext cx="1570568" cy="647230"/>
        </a:xfrm>
        <a:prstGeom prst="rect">
          <a:avLst/>
        </a:prstGeom>
        <a:noFill/>
        <a:ln w="9525">
          <a:noFill/>
          <a:miter lim="800000"/>
          <a:headEnd/>
          <a:tailEnd/>
        </a:ln>
      </xdr:spPr>
    </xdr:pic>
    <xdr:clientData/>
  </xdr:twoCellAnchor>
  <xdr:twoCellAnchor editAs="oneCell">
    <xdr:from>
      <xdr:col>3</xdr:col>
      <xdr:colOff>263871</xdr:colOff>
      <xdr:row>3</xdr:row>
      <xdr:rowOff>101600</xdr:rowOff>
    </xdr:from>
    <xdr:to>
      <xdr:col>6</xdr:col>
      <xdr:colOff>7495</xdr:colOff>
      <xdr:row>8</xdr:row>
      <xdr:rowOff>6898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96054155" y="654050"/>
          <a:ext cx="1623224" cy="800648"/>
        </a:xfrm>
        <a:prstGeom prst="rect">
          <a:avLst/>
        </a:prstGeom>
      </xdr:spPr>
    </xdr:pic>
    <xdr:clientData/>
  </xdr:twoCellAnchor>
  <xdr:twoCellAnchor>
    <xdr:from>
      <xdr:col>3</xdr:col>
      <xdr:colOff>355597</xdr:colOff>
      <xdr:row>4</xdr:row>
      <xdr:rowOff>33708</xdr:rowOff>
    </xdr:from>
    <xdr:to>
      <xdr:col>3</xdr:col>
      <xdr:colOff>355601</xdr:colOff>
      <xdr:row>7</xdr:row>
      <xdr:rowOff>54170</xdr:rowOff>
    </xdr:to>
    <xdr:cxnSp macro="">
      <xdr:nvCxnSpPr>
        <xdr:cNvPr id="5" name="Straight Connector 4"/>
        <xdr:cNvCxnSpPr/>
      </xdr:nvCxnSpPr>
      <xdr:spPr>
        <a:xfrm flipH="1">
          <a:off x="10197585649" y="770308"/>
          <a:ext cx="4" cy="572912"/>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olayan/AppData/Local/Microsoft/Windows/INetCache/Content.Outlook/FVI7ANYS/&#1606;&#1605;&#1608;&#1584;&#1580;%20&#1575;&#1604;&#1582;&#1591;&#1577;%20&#1604;&#1604;&#1593;&#1585;&#1608;&#1590;%20&#1576;&#1610;&#1606;%20100-400%20&#1605;&#1604;&#1610;&#1608;&#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نظرة عامة"/>
      <sheetName val="القسم 1. معلومات المنشأة"/>
      <sheetName val="القسم2.تقييم خطة المحتوى المحلي"/>
      <sheetName val="القسم 3. القوى العاملة"/>
      <sheetName val="القسم 4. السلع والخدمات"/>
      <sheetName val="القسم 5. تطوير القدرات"/>
      <sheetName val="القسم 6. الاهلاك"/>
      <sheetName val="الملحق أ"/>
    </sheetNames>
    <sheetDataSet>
      <sheetData sheetId="0"/>
      <sheetData sheetId="1">
        <row r="6">
          <cell r="C6" t="str">
            <v>يوم/شهر/سنة</v>
          </cell>
        </row>
        <row r="7">
          <cell r="C7" t="str">
            <v>يوم/شهر/سنة</v>
          </cell>
        </row>
        <row r="8">
          <cell r="C8">
            <v>0</v>
          </cell>
        </row>
        <row r="12">
          <cell r="C12">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7"/>
  <sheetViews>
    <sheetView showGridLines="0" rightToLeft="1" tabSelected="1" topLeftCell="B4" zoomScaleNormal="100" workbookViewId="0">
      <selection activeCell="B10" sqref="B10:M18"/>
    </sheetView>
  </sheetViews>
  <sheetFormatPr defaultColWidth="8.90625" defaultRowHeight="14" x14ac:dyDescent="0.3"/>
  <cols>
    <col min="1" max="1" width="4.36328125" style="1" customWidth="1"/>
    <col min="2" max="5" width="9" style="1" customWidth="1"/>
    <col min="6" max="12" width="8.90625" style="1"/>
    <col min="13" max="13" width="24.453125" style="1" customWidth="1"/>
    <col min="14" max="14" width="7.6328125" style="1" customWidth="1"/>
    <col min="15" max="15" width="28.7265625" style="1" customWidth="1"/>
    <col min="16" max="16" width="16" style="1" customWidth="1"/>
    <col min="17" max="17" width="31.08984375" style="1" bestFit="1" customWidth="1"/>
    <col min="18" max="18" width="3.26953125" style="1" customWidth="1"/>
    <col min="19" max="16384" width="8.90625" style="1"/>
  </cols>
  <sheetData>
    <row r="2" spans="2:17" ht="14.5" customHeight="1" x14ac:dyDescent="0.3">
      <c r="G2" s="132" t="s">
        <v>112</v>
      </c>
      <c r="H2" s="132"/>
      <c r="I2" s="132"/>
      <c r="J2" s="132"/>
      <c r="K2" s="132"/>
      <c r="L2" s="132"/>
      <c r="M2" s="132"/>
      <c r="N2" s="132"/>
      <c r="O2" s="132"/>
    </row>
    <row r="3" spans="2:17" ht="14.5" customHeight="1" x14ac:dyDescent="0.3">
      <c r="G3" s="132"/>
      <c r="H3" s="132"/>
      <c r="I3" s="132"/>
      <c r="J3" s="132"/>
      <c r="K3" s="132"/>
      <c r="L3" s="132"/>
      <c r="M3" s="132"/>
      <c r="N3" s="132"/>
      <c r="O3" s="132"/>
    </row>
    <row r="4" spans="2:17" ht="14.5" customHeight="1" x14ac:dyDescent="0.3">
      <c r="G4" s="132"/>
      <c r="H4" s="132"/>
      <c r="I4" s="132"/>
      <c r="J4" s="132"/>
      <c r="K4" s="132"/>
      <c r="L4" s="132"/>
      <c r="M4" s="132"/>
      <c r="N4" s="132"/>
      <c r="O4" s="132"/>
    </row>
    <row r="5" spans="2:17" x14ac:dyDescent="0.3">
      <c r="G5" s="132"/>
      <c r="H5" s="132"/>
      <c r="I5" s="132"/>
      <c r="J5" s="132"/>
      <c r="K5" s="132"/>
      <c r="L5" s="132"/>
      <c r="M5" s="132"/>
      <c r="N5" s="132"/>
      <c r="O5" s="132"/>
    </row>
    <row r="6" spans="2:17" x14ac:dyDescent="0.3">
      <c r="G6" s="132"/>
      <c r="H6" s="132"/>
      <c r="I6" s="132"/>
      <c r="J6" s="132"/>
      <c r="K6" s="132"/>
      <c r="L6" s="132"/>
      <c r="M6" s="132"/>
      <c r="N6" s="132"/>
      <c r="O6" s="132"/>
    </row>
    <row r="8" spans="2:17" ht="14.5" thickBot="1" x14ac:dyDescent="0.35"/>
    <row r="9" spans="2:17" ht="16.149999999999999" customHeight="1" thickBot="1" x14ac:dyDescent="0.35">
      <c r="B9" s="24" t="s">
        <v>0</v>
      </c>
      <c r="C9" s="25"/>
      <c r="D9" s="25"/>
      <c r="E9" s="25"/>
      <c r="F9" s="25"/>
      <c r="G9" s="25"/>
      <c r="H9" s="25"/>
      <c r="I9" s="25"/>
      <c r="J9" s="25"/>
      <c r="K9" s="25"/>
      <c r="L9" s="25"/>
      <c r="M9" s="23"/>
      <c r="O9" s="26" t="s">
        <v>1</v>
      </c>
      <c r="P9" s="27"/>
      <c r="Q9" s="28"/>
    </row>
    <row r="10" spans="2:17" ht="14.5" customHeight="1" x14ac:dyDescent="0.3">
      <c r="B10" s="123" t="s">
        <v>207</v>
      </c>
      <c r="C10" s="124"/>
      <c r="D10" s="124"/>
      <c r="E10" s="124"/>
      <c r="F10" s="124"/>
      <c r="G10" s="124"/>
      <c r="H10" s="124"/>
      <c r="I10" s="124"/>
      <c r="J10" s="124"/>
      <c r="K10" s="124"/>
      <c r="L10" s="124"/>
      <c r="M10" s="125"/>
      <c r="O10" s="2"/>
      <c r="P10" s="3"/>
      <c r="Q10" s="4"/>
    </row>
    <row r="11" spans="2:17" x14ac:dyDescent="0.3">
      <c r="B11" s="126"/>
      <c r="C11" s="127"/>
      <c r="D11" s="127"/>
      <c r="E11" s="127"/>
      <c r="F11" s="127"/>
      <c r="G11" s="127"/>
      <c r="H11" s="127"/>
      <c r="I11" s="127"/>
      <c r="J11" s="127"/>
      <c r="K11" s="127"/>
      <c r="L11" s="127"/>
      <c r="M11" s="128"/>
      <c r="O11" s="29" t="s">
        <v>2</v>
      </c>
      <c r="P11" s="5" t="s">
        <v>3</v>
      </c>
      <c r="Q11" s="30"/>
    </row>
    <row r="12" spans="2:17" ht="14.5" customHeight="1" x14ac:dyDescent="0.3">
      <c r="B12" s="126"/>
      <c r="C12" s="127"/>
      <c r="D12" s="127"/>
      <c r="E12" s="127"/>
      <c r="F12" s="127"/>
      <c r="G12" s="127"/>
      <c r="H12" s="127"/>
      <c r="I12" s="127"/>
      <c r="J12" s="127"/>
      <c r="K12" s="127"/>
      <c r="L12" s="127"/>
      <c r="M12" s="128"/>
      <c r="O12" s="31" t="s">
        <v>2</v>
      </c>
      <c r="P12" s="5" t="s">
        <v>4</v>
      </c>
      <c r="Q12" s="30"/>
    </row>
    <row r="13" spans="2:17" ht="17.25" customHeight="1" x14ac:dyDescent="0.3">
      <c r="B13" s="126"/>
      <c r="C13" s="127"/>
      <c r="D13" s="127"/>
      <c r="E13" s="127"/>
      <c r="F13" s="127"/>
      <c r="G13" s="127"/>
      <c r="H13" s="127"/>
      <c r="I13" s="127"/>
      <c r="J13" s="127"/>
      <c r="K13" s="127"/>
      <c r="L13" s="127"/>
      <c r="M13" s="128"/>
      <c r="O13" s="32" t="s">
        <v>2</v>
      </c>
      <c r="P13" s="5" t="s">
        <v>65</v>
      </c>
      <c r="Q13" s="30"/>
    </row>
    <row r="14" spans="2:17" ht="14.25" customHeight="1" x14ac:dyDescent="0.3">
      <c r="B14" s="126"/>
      <c r="C14" s="127"/>
      <c r="D14" s="127"/>
      <c r="E14" s="127"/>
      <c r="F14" s="127"/>
      <c r="G14" s="127"/>
      <c r="H14" s="127"/>
      <c r="I14" s="127"/>
      <c r="J14" s="127"/>
      <c r="K14" s="127"/>
      <c r="L14" s="127"/>
      <c r="M14" s="128"/>
      <c r="O14" s="33" t="s">
        <v>2</v>
      </c>
      <c r="P14" s="5" t="s">
        <v>111</v>
      </c>
      <c r="Q14" s="30"/>
    </row>
    <row r="15" spans="2:17" ht="14.5" thickBot="1" x14ac:dyDescent="0.35">
      <c r="B15" s="126"/>
      <c r="C15" s="127"/>
      <c r="D15" s="127"/>
      <c r="E15" s="127"/>
      <c r="F15" s="127"/>
      <c r="G15" s="127"/>
      <c r="H15" s="127"/>
      <c r="I15" s="127"/>
      <c r="J15" s="127"/>
      <c r="K15" s="127"/>
      <c r="L15" s="127"/>
      <c r="M15" s="128"/>
      <c r="O15" s="6"/>
      <c r="P15" s="7"/>
      <c r="Q15" s="8"/>
    </row>
    <row r="16" spans="2:17" ht="13.5" customHeight="1" x14ac:dyDescent="0.3">
      <c r="B16" s="126"/>
      <c r="C16" s="127"/>
      <c r="D16" s="127"/>
      <c r="E16" s="127"/>
      <c r="F16" s="127"/>
      <c r="G16" s="127"/>
      <c r="H16" s="127"/>
      <c r="I16" s="127"/>
      <c r="J16" s="127"/>
      <c r="K16" s="127"/>
      <c r="L16" s="127"/>
      <c r="M16" s="128"/>
    </row>
    <row r="17" spans="2:13" hidden="1" x14ac:dyDescent="0.3">
      <c r="B17" s="126"/>
      <c r="C17" s="127"/>
      <c r="D17" s="127"/>
      <c r="E17" s="127"/>
      <c r="F17" s="127"/>
      <c r="G17" s="127"/>
      <c r="H17" s="127"/>
      <c r="I17" s="127"/>
      <c r="J17" s="127"/>
      <c r="K17" s="127"/>
      <c r="L17" s="127"/>
      <c r="M17" s="128"/>
    </row>
    <row r="18" spans="2:13" hidden="1" x14ac:dyDescent="0.3">
      <c r="B18" s="129"/>
      <c r="C18" s="130"/>
      <c r="D18" s="130"/>
      <c r="E18" s="130"/>
      <c r="F18" s="130"/>
      <c r="G18" s="130"/>
      <c r="H18" s="130"/>
      <c r="I18" s="130"/>
      <c r="J18" s="130"/>
      <c r="K18" s="130"/>
      <c r="L18" s="130"/>
      <c r="M18" s="131"/>
    </row>
    <row r="19" spans="2:13" x14ac:dyDescent="0.3">
      <c r="B19" s="9"/>
      <c r="C19" s="10"/>
      <c r="D19" s="10"/>
      <c r="E19" s="10"/>
      <c r="F19" s="10"/>
      <c r="G19" s="10"/>
      <c r="H19" s="10"/>
      <c r="I19" s="10"/>
      <c r="J19" s="10"/>
      <c r="K19" s="10"/>
      <c r="L19" s="10"/>
      <c r="M19" s="11"/>
    </row>
    <row r="20" spans="2:13" ht="16.149999999999999" customHeight="1" x14ac:dyDescent="0.3">
      <c r="B20" s="34" t="s">
        <v>5</v>
      </c>
      <c r="C20" s="35"/>
      <c r="D20" s="35"/>
      <c r="E20" s="35"/>
      <c r="F20" s="35" t="s">
        <v>0</v>
      </c>
      <c r="G20" s="36"/>
      <c r="H20" s="36"/>
      <c r="I20" s="36"/>
      <c r="J20" s="36"/>
      <c r="K20" s="36"/>
      <c r="L20" s="36"/>
      <c r="M20" s="37"/>
    </row>
    <row r="21" spans="2:13" x14ac:dyDescent="0.3">
      <c r="B21" s="12" t="s">
        <v>95</v>
      </c>
      <c r="C21" s="13"/>
      <c r="D21" s="14"/>
      <c r="E21" s="15"/>
      <c r="F21" s="15" t="s">
        <v>96</v>
      </c>
      <c r="G21" s="15"/>
      <c r="H21" s="15"/>
      <c r="I21" s="15"/>
      <c r="J21" s="15"/>
      <c r="K21" s="15"/>
      <c r="L21" s="15"/>
      <c r="M21" s="16"/>
    </row>
    <row r="22" spans="2:13" x14ac:dyDescent="0.3">
      <c r="B22" s="17" t="s">
        <v>81</v>
      </c>
      <c r="C22" s="18"/>
      <c r="D22" s="16"/>
      <c r="E22" s="15"/>
      <c r="F22" s="15" t="s">
        <v>97</v>
      </c>
      <c r="G22" s="15"/>
      <c r="H22" s="15"/>
      <c r="I22" s="15"/>
      <c r="J22" s="15"/>
      <c r="K22" s="15"/>
      <c r="L22" s="15"/>
      <c r="M22" s="16"/>
    </row>
    <row r="23" spans="2:13" x14ac:dyDescent="0.3">
      <c r="B23" s="17" t="s">
        <v>6</v>
      </c>
      <c r="C23" s="18"/>
      <c r="D23" s="16"/>
      <c r="E23" s="15"/>
      <c r="F23" s="15" t="s">
        <v>98</v>
      </c>
      <c r="G23" s="15"/>
      <c r="H23" s="15"/>
      <c r="I23" s="15"/>
      <c r="J23" s="15"/>
      <c r="K23" s="15"/>
      <c r="L23" s="15"/>
      <c r="M23" s="16"/>
    </row>
    <row r="24" spans="2:13" x14ac:dyDescent="0.3">
      <c r="B24" s="17" t="s">
        <v>66</v>
      </c>
      <c r="C24" s="18"/>
      <c r="D24" s="16"/>
      <c r="E24" s="15"/>
      <c r="F24" s="15" t="s">
        <v>99</v>
      </c>
      <c r="G24" s="15"/>
      <c r="H24" s="15"/>
      <c r="I24" s="15"/>
      <c r="J24" s="15"/>
      <c r="K24" s="15"/>
      <c r="L24" s="15"/>
      <c r="M24" s="16"/>
    </row>
    <row r="25" spans="2:13" x14ac:dyDescent="0.3">
      <c r="B25" s="17" t="s">
        <v>7</v>
      </c>
      <c r="C25" s="18"/>
      <c r="D25" s="16"/>
      <c r="E25" s="15"/>
      <c r="F25" s="15" t="s">
        <v>100</v>
      </c>
      <c r="G25" s="15"/>
      <c r="H25" s="15"/>
      <c r="I25" s="15"/>
      <c r="J25" s="15"/>
      <c r="K25" s="15"/>
      <c r="L25" s="15"/>
      <c r="M25" s="16"/>
    </row>
    <row r="26" spans="2:13" x14ac:dyDescent="0.3">
      <c r="B26" s="17" t="s">
        <v>113</v>
      </c>
      <c r="C26" s="18"/>
      <c r="D26" s="16"/>
      <c r="E26" s="15"/>
      <c r="F26" s="15" t="s">
        <v>114</v>
      </c>
      <c r="G26" s="15"/>
      <c r="H26" s="15"/>
      <c r="I26" s="15"/>
      <c r="J26" s="15"/>
      <c r="K26" s="15"/>
      <c r="L26" s="15"/>
      <c r="M26" s="16"/>
    </row>
    <row r="27" spans="2:13" x14ac:dyDescent="0.3">
      <c r="B27" s="19" t="s">
        <v>8</v>
      </c>
      <c r="C27" s="20"/>
      <c r="D27" s="21"/>
      <c r="E27" s="22"/>
      <c r="F27" s="22" t="s">
        <v>67</v>
      </c>
      <c r="G27" s="22"/>
      <c r="H27" s="22"/>
      <c r="I27" s="22"/>
      <c r="J27" s="22"/>
      <c r="K27" s="22"/>
      <c r="L27" s="22"/>
      <c r="M27" s="21"/>
    </row>
  </sheetData>
  <sheetProtection insertColumns="0" insertRows="0" insertHyperlinks="0" deleteColumns="0" deleteRows="0"/>
  <mergeCells count="2">
    <mergeCell ref="B10:M18"/>
    <mergeCell ref="G2:O6"/>
  </mergeCells>
  <hyperlinks>
    <hyperlink ref="B21" location="'القسم 1. معلومات الشركة'!A1" display="Section 1. Company information"/>
    <hyperlink ref="B22" location="'القسم 2. LC Plan evaluation'!A1" display="Section 2. LC Plan evaluation"/>
    <hyperlink ref="B23" location="'القسم 3. القوى العاملة'!A1" display="Section 3. Workforce"/>
    <hyperlink ref="B24" location="'Section 4. Goods &amp; Services'!A1" display="Section 4. Goods &amp; Services"/>
    <hyperlink ref="B25" location="'القسم 5. تطوير القدرات'!A1" display="Section 5. Capacity development"/>
    <hyperlink ref="B27" location="'الملحق أ'!A1" display="Appendix A"/>
    <hyperlink ref="B26" location="'القسم 6. الاهلاك'!A1" display="القسم 6. الإهلاك"/>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rightToLeft="1" topLeftCell="A9" zoomScaleNormal="100" workbookViewId="0">
      <selection activeCell="A9" sqref="A1:XFD1048576"/>
    </sheetView>
  </sheetViews>
  <sheetFormatPr defaultColWidth="8.90625" defaultRowHeight="14" x14ac:dyDescent="0.3"/>
  <cols>
    <col min="1" max="1" width="4.36328125" style="1" customWidth="1"/>
    <col min="2" max="2" width="52.7265625" style="1" customWidth="1"/>
    <col min="3" max="3" width="32" style="1" customWidth="1"/>
    <col min="4" max="4" width="50.36328125" style="1" customWidth="1"/>
    <col min="5" max="5" width="37.6328125" style="1" customWidth="1"/>
    <col min="6" max="9" width="11" style="1" customWidth="1"/>
    <col min="10" max="16384" width="8.90625" style="1"/>
  </cols>
  <sheetData>
    <row r="1" spans="2:3" x14ac:dyDescent="0.3">
      <c r="B1" s="38" t="s">
        <v>64</v>
      </c>
    </row>
    <row r="3" spans="2:3" ht="20.5" customHeight="1" x14ac:dyDescent="0.3">
      <c r="B3" s="114" t="s">
        <v>9</v>
      </c>
      <c r="C3" s="115"/>
    </row>
    <row r="4" spans="2:3" ht="18" customHeight="1" x14ac:dyDescent="0.3">
      <c r="B4" s="39" t="s">
        <v>75</v>
      </c>
      <c r="C4" s="116"/>
    </row>
    <row r="5" spans="2:3" x14ac:dyDescent="0.3">
      <c r="B5" s="39" t="s">
        <v>68</v>
      </c>
      <c r="C5" s="116" t="s">
        <v>11</v>
      </c>
    </row>
    <row r="6" spans="2:3" x14ac:dyDescent="0.3">
      <c r="B6" s="39" t="s">
        <v>12</v>
      </c>
      <c r="C6" s="116" t="s">
        <v>13</v>
      </c>
    </row>
    <row r="7" spans="2:3" x14ac:dyDescent="0.3">
      <c r="B7" s="39" t="s">
        <v>14</v>
      </c>
      <c r="C7" s="116" t="s">
        <v>13</v>
      </c>
    </row>
    <row r="8" spans="2:3" x14ac:dyDescent="0.3">
      <c r="B8" s="39" t="s">
        <v>15</v>
      </c>
      <c r="C8" s="117">
        <v>0</v>
      </c>
    </row>
    <row r="9" spans="2:3" ht="14.5" customHeight="1" x14ac:dyDescent="0.3"/>
    <row r="10" spans="2:3" ht="20.5" customHeight="1" x14ac:dyDescent="0.3">
      <c r="B10" s="114" t="s">
        <v>101</v>
      </c>
      <c r="C10" s="115"/>
    </row>
    <row r="11" spans="2:3" x14ac:dyDescent="0.3">
      <c r="B11" s="39" t="s">
        <v>225</v>
      </c>
      <c r="C11" s="116"/>
    </row>
    <row r="12" spans="2:3" x14ac:dyDescent="0.3">
      <c r="B12" s="39" t="s">
        <v>102</v>
      </c>
      <c r="C12" s="118"/>
    </row>
    <row r="13" spans="2:3" x14ac:dyDescent="0.3">
      <c r="B13" s="39" t="s">
        <v>226</v>
      </c>
      <c r="C13" s="116" t="s">
        <v>13</v>
      </c>
    </row>
    <row r="14" spans="2:3" x14ac:dyDescent="0.3">
      <c r="B14" s="39" t="s">
        <v>227</v>
      </c>
      <c r="C14" s="118"/>
    </row>
    <row r="15" spans="2:3" ht="14.5" customHeight="1" x14ac:dyDescent="0.3"/>
    <row r="16" spans="2:3" ht="20.5" customHeight="1" x14ac:dyDescent="0.3">
      <c r="B16" s="114" t="s">
        <v>16</v>
      </c>
      <c r="C16" s="115"/>
    </row>
    <row r="17" spans="1:3" x14ac:dyDescent="0.3">
      <c r="B17" s="39" t="s">
        <v>17</v>
      </c>
      <c r="C17" s="119"/>
    </row>
    <row r="18" spans="1:3" x14ac:dyDescent="0.3">
      <c r="B18" s="39" t="s">
        <v>18</v>
      </c>
      <c r="C18" s="119"/>
    </row>
    <row r="19" spans="1:3" x14ac:dyDescent="0.3">
      <c r="B19" s="39" t="s">
        <v>19</v>
      </c>
      <c r="C19" s="119"/>
    </row>
    <row r="20" spans="1:3" x14ac:dyDescent="0.3">
      <c r="B20" s="39" t="s">
        <v>20</v>
      </c>
      <c r="C20" s="119"/>
    </row>
    <row r="21" spans="1:3" ht="14.5" customHeight="1" x14ac:dyDescent="0.3"/>
    <row r="22" spans="1:3" ht="20.5" customHeight="1" x14ac:dyDescent="0.3">
      <c r="B22" s="114" t="s">
        <v>103</v>
      </c>
      <c r="C22" s="115"/>
    </row>
    <row r="23" spans="1:3" ht="23.5" x14ac:dyDescent="0.3">
      <c r="B23" s="120" t="s">
        <v>104</v>
      </c>
      <c r="C23" s="119"/>
    </row>
    <row r="24" spans="1:3" ht="14.5" customHeight="1" x14ac:dyDescent="0.3"/>
    <row r="25" spans="1:3" ht="20.5" customHeight="1" x14ac:dyDescent="0.3">
      <c r="B25" s="114" t="s">
        <v>21</v>
      </c>
      <c r="C25" s="115"/>
    </row>
    <row r="26" spans="1:3" ht="26" x14ac:dyDescent="0.3">
      <c r="B26" s="120" t="s">
        <v>228</v>
      </c>
      <c r="C26" s="119"/>
    </row>
    <row r="27" spans="1:3" ht="14.5" customHeight="1" x14ac:dyDescent="0.3"/>
    <row r="29" spans="1:3" x14ac:dyDescent="0.3">
      <c r="A29" s="121"/>
      <c r="B29" s="122" t="s">
        <v>105</v>
      </c>
    </row>
    <row r="30" spans="1:3" x14ac:dyDescent="0.3">
      <c r="A30" s="121"/>
      <c r="B30" s="122" t="s">
        <v>106</v>
      </c>
    </row>
    <row r="31" spans="1:3" x14ac:dyDescent="0.3">
      <c r="A31" s="121"/>
      <c r="B31" s="122" t="s">
        <v>107</v>
      </c>
    </row>
    <row r="32" spans="1:3" x14ac:dyDescent="0.3">
      <c r="A32" s="121"/>
      <c r="B32" s="122" t="s">
        <v>74</v>
      </c>
    </row>
    <row r="33" spans="1:2" x14ac:dyDescent="0.3">
      <c r="A33" s="121"/>
      <c r="B33" s="122"/>
    </row>
    <row r="34" spans="1:2" x14ac:dyDescent="0.3">
      <c r="A34" s="121"/>
      <c r="B34" s="122"/>
    </row>
    <row r="35" spans="1:2" x14ac:dyDescent="0.3">
      <c r="A35" s="121"/>
    </row>
  </sheetData>
  <sheetProtection insertColumns="0" insertRows="0" insertHyperlinks="0" deleteColumns="0" deleteRows="0"/>
  <hyperlinks>
    <hyperlink ref="B1" location="'نظرة عامة'!A1" display="Back to Overview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showGridLines="0" rightToLeft="1" zoomScaleNormal="100" workbookViewId="0">
      <selection activeCell="B4" sqref="B4:C4"/>
    </sheetView>
  </sheetViews>
  <sheetFormatPr defaultColWidth="8.90625" defaultRowHeight="14" x14ac:dyDescent="0.3"/>
  <cols>
    <col min="1" max="1" width="4.36328125" style="1" customWidth="1"/>
    <col min="2" max="2" width="68" style="1" customWidth="1"/>
    <col min="3" max="3" width="43.26953125" style="1" customWidth="1"/>
    <col min="4" max="4" width="19.7265625" style="1" customWidth="1"/>
    <col min="5" max="10" width="16.26953125" style="1" customWidth="1"/>
    <col min="11" max="16384" width="8.90625" style="1"/>
  </cols>
  <sheetData>
    <row r="1" spans="2:3" x14ac:dyDescent="0.3">
      <c r="B1" s="38" t="s">
        <v>64</v>
      </c>
    </row>
    <row r="3" spans="2:3" ht="14.5" customHeight="1" x14ac:dyDescent="0.3"/>
    <row r="4" spans="2:3" ht="19.149999999999999" customHeight="1" x14ac:dyDescent="0.3">
      <c r="B4" s="133" t="s">
        <v>208</v>
      </c>
      <c r="C4" s="133"/>
    </row>
    <row r="5" spans="2:3" ht="33" customHeight="1" x14ac:dyDescent="0.3">
      <c r="B5" s="39" t="s">
        <v>25</v>
      </c>
      <c r="C5" s="39" t="s">
        <v>34</v>
      </c>
    </row>
    <row r="6" spans="2:3" ht="21.75" customHeight="1" x14ac:dyDescent="0.3">
      <c r="B6" s="40" t="s">
        <v>69</v>
      </c>
      <c r="C6" s="41">
        <f>'القسم 6. الاهلاك'!G56</f>
        <v>0</v>
      </c>
    </row>
    <row r="7" spans="2:3" x14ac:dyDescent="0.3">
      <c r="B7" s="40" t="s">
        <v>70</v>
      </c>
      <c r="C7" s="41">
        <f>'القسم 3. القوى العاملة'!E14</f>
        <v>0</v>
      </c>
    </row>
    <row r="8" spans="2:3" x14ac:dyDescent="0.3">
      <c r="B8" s="40" t="s">
        <v>71</v>
      </c>
      <c r="C8" s="41" t="e">
        <f>'القسم 4. السلع والخدمات'!C12</f>
        <v>#DIV/0!</v>
      </c>
    </row>
    <row r="9" spans="2:3" x14ac:dyDescent="0.3">
      <c r="B9" s="40" t="s">
        <v>26</v>
      </c>
      <c r="C9" s="41">
        <f>'القسم 5. تطوير القدرات'!C11</f>
        <v>0</v>
      </c>
    </row>
    <row r="10" spans="2:3" x14ac:dyDescent="0.3">
      <c r="B10" s="40" t="s">
        <v>27</v>
      </c>
      <c r="C10" s="41">
        <f>'القسم 5. تطوير القدرات'!C14</f>
        <v>0</v>
      </c>
    </row>
    <row r="11" spans="2:3" ht="14.5" thickBot="1" x14ac:dyDescent="0.35">
      <c r="B11" s="40" t="s">
        <v>28</v>
      </c>
      <c r="C11" s="41">
        <f>'القسم 5. تطوير القدرات'!C17</f>
        <v>0</v>
      </c>
    </row>
    <row r="12" spans="2:3" x14ac:dyDescent="0.3">
      <c r="B12" s="42" t="s">
        <v>29</v>
      </c>
      <c r="C12" s="43" t="e">
        <f>SUM(C6:C11)</f>
        <v>#DIV/0!</v>
      </c>
    </row>
    <row r="13" spans="2:3" x14ac:dyDescent="0.3">
      <c r="B13" s="44" t="s">
        <v>209</v>
      </c>
      <c r="C13" s="45">
        <f>'القسم 3. القوى العاملة'!E12+'القسم 4. السلع والخدمات'!C11+'القسم 5. تطوير القدرات'!C11+'القسم 5. تطوير القدرات'!C14+'القسم 5. تطوير القدرات'!C17+'القسم 6. الاهلاك'!C12</f>
        <v>0</v>
      </c>
    </row>
    <row r="14" spans="2:3" x14ac:dyDescent="0.3">
      <c r="B14" s="46" t="s">
        <v>30</v>
      </c>
      <c r="C14" s="47" t="e">
        <f>C12/C13</f>
        <v>#DIV/0!</v>
      </c>
    </row>
    <row r="15" spans="2:3" x14ac:dyDescent="0.3">
      <c r="B15" s="48"/>
      <c r="C15" s="48"/>
    </row>
    <row r="16" spans="2:3" x14ac:dyDescent="0.3">
      <c r="B16" s="49" t="s">
        <v>108</v>
      </c>
    </row>
    <row r="17" spans="2:2" x14ac:dyDescent="0.3">
      <c r="B17" s="49" t="s">
        <v>109</v>
      </c>
    </row>
  </sheetData>
  <sheetProtection insertColumns="0" insertRows="0" insertHyperlinks="0" deleteColumns="0" deleteRows="0"/>
  <mergeCells count="1">
    <mergeCell ref="B4:C4"/>
  </mergeCells>
  <hyperlinks>
    <hyperlink ref="B1" location="'نظرة عامة'!A1" display="Back to Overview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rightToLeft="1" zoomScaleNormal="100" workbookViewId="0">
      <selection activeCell="B10" sqref="B10:E10"/>
    </sheetView>
  </sheetViews>
  <sheetFormatPr defaultColWidth="8.90625" defaultRowHeight="14" x14ac:dyDescent="0.3"/>
  <cols>
    <col min="1" max="1" width="4.36328125" style="1" customWidth="1"/>
    <col min="2" max="2" width="35.7265625" style="1" customWidth="1"/>
    <col min="3" max="3" width="38.6328125" style="1" customWidth="1"/>
    <col min="4" max="4" width="40" style="1" customWidth="1"/>
    <col min="5" max="5" width="25.90625" style="1" customWidth="1"/>
    <col min="6" max="11" width="12.7265625" style="1" customWidth="1"/>
    <col min="12" max="16384" width="8.90625" style="1"/>
  </cols>
  <sheetData>
    <row r="1" spans="2:5" x14ac:dyDescent="0.3">
      <c r="B1" s="38" t="s">
        <v>64</v>
      </c>
    </row>
    <row r="3" spans="2:5" ht="19.149999999999999" customHeight="1" x14ac:dyDescent="0.3">
      <c r="B3" s="134" t="s">
        <v>22</v>
      </c>
      <c r="C3" s="134"/>
    </row>
    <row r="4" spans="2:5" ht="20.25" customHeight="1" x14ac:dyDescent="0.3">
      <c r="B4" s="39" t="s">
        <v>23</v>
      </c>
      <c r="C4" s="50">
        <f>'القسم 1. معلومات المنشأة'!C11</f>
        <v>0</v>
      </c>
    </row>
    <row r="5" spans="2:5" x14ac:dyDescent="0.3">
      <c r="B5" s="39" t="s">
        <v>68</v>
      </c>
      <c r="C5" s="50" t="str">
        <f>'القسم 1. معلومات المنشأة'!C5</f>
        <v>الاسم أو الرقم التعريفي للمنافسة</v>
      </c>
    </row>
    <row r="6" spans="2:5" x14ac:dyDescent="0.3">
      <c r="B6" s="39" t="s">
        <v>12</v>
      </c>
      <c r="C6" s="50" t="str">
        <f>'القسم 1. معلومات المنشأة'!C6</f>
        <v>يوم/شهر/سنة</v>
      </c>
    </row>
    <row r="7" spans="2:5" x14ac:dyDescent="0.3">
      <c r="B7" s="39" t="s">
        <v>14</v>
      </c>
      <c r="C7" s="50" t="str">
        <f>'القسم 1. معلومات المنشأة'!C7</f>
        <v>يوم/شهر/سنة</v>
      </c>
    </row>
    <row r="8" spans="2:5" x14ac:dyDescent="0.3">
      <c r="B8" s="39" t="s">
        <v>24</v>
      </c>
      <c r="C8" s="51">
        <f>'القسم 1. معلومات المنشأة'!C8</f>
        <v>0</v>
      </c>
    </row>
    <row r="9" spans="2:5" ht="15" customHeight="1" x14ac:dyDescent="0.3">
      <c r="B9" s="52"/>
    </row>
    <row r="10" spans="2:5" ht="20.5" customHeight="1" x14ac:dyDescent="0.3">
      <c r="B10" s="135" t="s">
        <v>210</v>
      </c>
      <c r="C10" s="136"/>
      <c r="D10" s="136"/>
      <c r="E10" s="136"/>
    </row>
    <row r="11" spans="2:5" ht="28.9" customHeight="1" x14ac:dyDescent="0.3">
      <c r="B11" s="53"/>
      <c r="C11" s="54" t="s">
        <v>211</v>
      </c>
      <c r="D11" s="54" t="s">
        <v>212</v>
      </c>
      <c r="E11" s="54" t="s">
        <v>213</v>
      </c>
    </row>
    <row r="12" spans="2:5" x14ac:dyDescent="0.3">
      <c r="B12" s="40" t="s">
        <v>72</v>
      </c>
      <c r="C12" s="55">
        <v>0</v>
      </c>
      <c r="D12" s="55"/>
      <c r="E12" s="56">
        <f t="shared" ref="E12" si="0">SUM(C12:D12)</f>
        <v>0</v>
      </c>
    </row>
    <row r="13" spans="2:5" x14ac:dyDescent="0.3">
      <c r="B13" s="40" t="s">
        <v>31</v>
      </c>
      <c r="C13" s="57">
        <v>1</v>
      </c>
      <c r="D13" s="57">
        <v>0.37</v>
      </c>
      <c r="E13" s="56" t="e">
        <f>E14/E12</f>
        <v>#DIV/0!</v>
      </c>
    </row>
    <row r="14" spans="2:5" x14ac:dyDescent="0.3">
      <c r="B14" s="40" t="s">
        <v>32</v>
      </c>
      <c r="C14" s="56">
        <f>C12*C13</f>
        <v>0</v>
      </c>
      <c r="D14" s="56">
        <f>D12*D13</f>
        <v>0</v>
      </c>
      <c r="E14" s="56">
        <f>SUM(C14:D14)</f>
        <v>0</v>
      </c>
    </row>
    <row r="16" spans="2:5" x14ac:dyDescent="0.3">
      <c r="B16" s="49" t="s">
        <v>110</v>
      </c>
    </row>
    <row r="17" spans="2:2" x14ac:dyDescent="0.3">
      <c r="B17" s="49" t="s">
        <v>73</v>
      </c>
    </row>
  </sheetData>
  <sheetProtection insertColumns="0" insertRows="0" insertHyperlinks="0" deleteColumns="0" deleteRows="0"/>
  <mergeCells count="2">
    <mergeCell ref="B3:C3"/>
    <mergeCell ref="B10:E10"/>
  </mergeCells>
  <hyperlinks>
    <hyperlink ref="B1" location="'نظرة عامة'!A1" display="Back to Overview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rightToLeft="1" zoomScaleNormal="100" workbookViewId="0">
      <selection activeCell="D19" sqref="D19"/>
    </sheetView>
  </sheetViews>
  <sheetFormatPr defaultColWidth="8.90625" defaultRowHeight="14" x14ac:dyDescent="0.3"/>
  <cols>
    <col min="1" max="1" width="4.36328125" style="1" customWidth="1"/>
    <col min="2" max="2" width="36.7265625" style="1" customWidth="1"/>
    <col min="3" max="3" width="35.7265625" style="1" customWidth="1"/>
    <col min="4" max="4" width="38.26953125" style="1" customWidth="1"/>
    <col min="5" max="5" width="29.7265625" style="1" customWidth="1"/>
    <col min="6" max="6" width="38.6328125" style="1" customWidth="1"/>
    <col min="7" max="7" width="31.453125" style="1" customWidth="1"/>
    <col min="8" max="8" width="15.6328125" style="1" customWidth="1"/>
    <col min="9" max="9" width="21.08984375" style="1" customWidth="1"/>
    <col min="10" max="10" width="23.7265625" style="1" customWidth="1"/>
    <col min="11" max="16384" width="8.90625" style="1"/>
  </cols>
  <sheetData>
    <row r="1" spans="1:9" x14ac:dyDescent="0.3">
      <c r="B1" s="38" t="s">
        <v>64</v>
      </c>
    </row>
    <row r="3" spans="1:9" ht="19.149999999999999" customHeight="1" x14ac:dyDescent="0.3">
      <c r="B3" s="135" t="s">
        <v>22</v>
      </c>
      <c r="C3" s="135"/>
    </row>
    <row r="4" spans="1:9" ht="24.75" customHeight="1" x14ac:dyDescent="0.3">
      <c r="B4" s="58" t="s">
        <v>23</v>
      </c>
      <c r="C4" s="59">
        <f>'القسم 1. معلومات المنشأة'!C11</f>
        <v>0</v>
      </c>
    </row>
    <row r="5" spans="1:9" x14ac:dyDescent="0.3">
      <c r="B5" s="58" t="s">
        <v>10</v>
      </c>
      <c r="C5" s="59" t="str">
        <f>'القسم 1. معلومات المنشأة'!C5</f>
        <v>الاسم أو الرقم التعريفي للمنافسة</v>
      </c>
    </row>
    <row r="6" spans="1:9" x14ac:dyDescent="0.3">
      <c r="B6" s="58" t="s">
        <v>12</v>
      </c>
      <c r="C6" s="59" t="str">
        <f>'القسم 1. معلومات المنشأة'!C6</f>
        <v>يوم/شهر/سنة</v>
      </c>
    </row>
    <row r="7" spans="1:9" x14ac:dyDescent="0.3">
      <c r="B7" s="58" t="s">
        <v>14</v>
      </c>
      <c r="C7" s="59" t="str">
        <f>'القسم 1. معلومات المنشأة'!C7</f>
        <v>يوم/شهر/سنة</v>
      </c>
    </row>
    <row r="8" spans="1:9" x14ac:dyDescent="0.3">
      <c r="B8" s="58" t="s">
        <v>24</v>
      </c>
      <c r="C8" s="59">
        <f>'القسم 1. معلومات المنشأة'!C8</f>
        <v>0</v>
      </c>
    </row>
    <row r="9" spans="1:9" ht="14.5" customHeight="1" x14ac:dyDescent="0.3"/>
    <row r="10" spans="1:9" ht="19.149999999999999" customHeight="1" x14ac:dyDescent="0.3">
      <c r="B10" s="135" t="s">
        <v>214</v>
      </c>
      <c r="C10" s="135"/>
      <c r="H10" s="1" t="s">
        <v>33</v>
      </c>
      <c r="I10" s="1" t="s">
        <v>33</v>
      </c>
    </row>
    <row r="11" spans="1:9" x14ac:dyDescent="0.3">
      <c r="B11" s="40" t="s">
        <v>215</v>
      </c>
      <c r="C11" s="60">
        <f>E66+D85</f>
        <v>0</v>
      </c>
    </row>
    <row r="12" spans="1:9" x14ac:dyDescent="0.3">
      <c r="B12" s="40" t="s">
        <v>216</v>
      </c>
      <c r="C12" s="60" t="e">
        <f>G66+F85</f>
        <v>#DIV/0!</v>
      </c>
    </row>
    <row r="13" spans="1:9" x14ac:dyDescent="0.3">
      <c r="B13" s="61"/>
      <c r="C13" s="61"/>
    </row>
    <row r="14" spans="1:9" ht="16.5" x14ac:dyDescent="0.3">
      <c r="B14" s="135" t="s">
        <v>217</v>
      </c>
      <c r="C14" s="135"/>
      <c r="D14" s="135"/>
      <c r="E14" s="135"/>
      <c r="F14" s="135"/>
      <c r="G14" s="135"/>
    </row>
    <row r="15" spans="1:9" ht="23" x14ac:dyDescent="0.3">
      <c r="B15" s="62" t="s">
        <v>218</v>
      </c>
      <c r="C15" s="62" t="s">
        <v>219</v>
      </c>
      <c r="D15" s="62" t="s">
        <v>76</v>
      </c>
      <c r="E15" s="62" t="s">
        <v>220</v>
      </c>
      <c r="F15" s="62" t="s">
        <v>221</v>
      </c>
      <c r="G15" s="62" t="s">
        <v>34</v>
      </c>
    </row>
    <row r="16" spans="1:9" x14ac:dyDescent="0.3">
      <c r="A16" s="63">
        <v>1</v>
      </c>
      <c r="B16" s="64"/>
      <c r="C16" s="64"/>
      <c r="D16" s="64"/>
      <c r="E16" s="65">
        <v>0</v>
      </c>
      <c r="F16" s="66">
        <v>0</v>
      </c>
      <c r="G16" s="67">
        <f>E16*F16</f>
        <v>0</v>
      </c>
    </row>
    <row r="17" spans="1:7" x14ac:dyDescent="0.3">
      <c r="A17" s="63">
        <v>2</v>
      </c>
      <c r="B17" s="64"/>
      <c r="C17" s="64"/>
      <c r="D17" s="64"/>
      <c r="E17" s="65">
        <v>0</v>
      </c>
      <c r="F17" s="66">
        <v>0</v>
      </c>
      <c r="G17" s="67">
        <f t="shared" ref="G17:G65" si="0">E17*F17</f>
        <v>0</v>
      </c>
    </row>
    <row r="18" spans="1:7" x14ac:dyDescent="0.3">
      <c r="A18" s="63">
        <v>3</v>
      </c>
      <c r="B18" s="64"/>
      <c r="C18" s="64"/>
      <c r="D18" s="64"/>
      <c r="E18" s="65">
        <v>0</v>
      </c>
      <c r="F18" s="66">
        <v>0</v>
      </c>
      <c r="G18" s="67">
        <f t="shared" si="0"/>
        <v>0</v>
      </c>
    </row>
    <row r="19" spans="1:7" ht="22.5" customHeight="1" x14ac:dyDescent="0.3">
      <c r="A19" s="63">
        <v>4</v>
      </c>
      <c r="B19" s="64"/>
      <c r="C19" s="64"/>
      <c r="D19" s="64"/>
      <c r="E19" s="65">
        <v>0</v>
      </c>
      <c r="F19" s="66">
        <v>0</v>
      </c>
      <c r="G19" s="67">
        <f t="shared" si="0"/>
        <v>0</v>
      </c>
    </row>
    <row r="20" spans="1:7" x14ac:dyDescent="0.3">
      <c r="A20" s="63">
        <v>5</v>
      </c>
      <c r="B20" s="64"/>
      <c r="C20" s="64"/>
      <c r="D20" s="64"/>
      <c r="E20" s="65">
        <v>0</v>
      </c>
      <c r="F20" s="66">
        <v>0</v>
      </c>
      <c r="G20" s="67">
        <f t="shared" si="0"/>
        <v>0</v>
      </c>
    </row>
    <row r="21" spans="1:7" x14ac:dyDescent="0.3">
      <c r="A21" s="63">
        <v>6</v>
      </c>
      <c r="B21" s="64"/>
      <c r="C21" s="64"/>
      <c r="D21" s="64"/>
      <c r="E21" s="65">
        <v>0</v>
      </c>
      <c r="F21" s="66">
        <v>0</v>
      </c>
      <c r="G21" s="67">
        <f t="shared" si="0"/>
        <v>0</v>
      </c>
    </row>
    <row r="22" spans="1:7" x14ac:dyDescent="0.3">
      <c r="A22" s="63">
        <v>7</v>
      </c>
      <c r="B22" s="64"/>
      <c r="C22" s="64"/>
      <c r="D22" s="64"/>
      <c r="E22" s="65">
        <v>0</v>
      </c>
      <c r="F22" s="66">
        <v>0</v>
      </c>
      <c r="G22" s="67">
        <f t="shared" si="0"/>
        <v>0</v>
      </c>
    </row>
    <row r="23" spans="1:7" x14ac:dyDescent="0.3">
      <c r="A23" s="63">
        <v>8</v>
      </c>
      <c r="B23" s="64"/>
      <c r="C23" s="64"/>
      <c r="D23" s="64"/>
      <c r="E23" s="65">
        <v>0</v>
      </c>
      <c r="F23" s="66">
        <v>0</v>
      </c>
      <c r="G23" s="67">
        <f t="shared" si="0"/>
        <v>0</v>
      </c>
    </row>
    <row r="24" spans="1:7" x14ac:dyDescent="0.3">
      <c r="A24" s="63">
        <v>9</v>
      </c>
      <c r="B24" s="64"/>
      <c r="C24" s="64"/>
      <c r="D24" s="64"/>
      <c r="E24" s="65">
        <v>0</v>
      </c>
      <c r="F24" s="66">
        <v>0</v>
      </c>
      <c r="G24" s="67">
        <f t="shared" si="0"/>
        <v>0</v>
      </c>
    </row>
    <row r="25" spans="1:7" x14ac:dyDescent="0.3">
      <c r="A25" s="63">
        <v>10</v>
      </c>
      <c r="B25" s="64"/>
      <c r="C25" s="64"/>
      <c r="D25" s="64"/>
      <c r="E25" s="65">
        <v>0</v>
      </c>
      <c r="F25" s="66">
        <v>0</v>
      </c>
      <c r="G25" s="67">
        <f t="shared" si="0"/>
        <v>0</v>
      </c>
    </row>
    <row r="26" spans="1:7" x14ac:dyDescent="0.3">
      <c r="A26" s="63">
        <v>11</v>
      </c>
      <c r="B26" s="64"/>
      <c r="C26" s="64"/>
      <c r="D26" s="64"/>
      <c r="E26" s="65">
        <v>0</v>
      </c>
      <c r="F26" s="66">
        <v>0</v>
      </c>
      <c r="G26" s="67">
        <f t="shared" si="0"/>
        <v>0</v>
      </c>
    </row>
    <row r="27" spans="1:7" x14ac:dyDescent="0.3">
      <c r="A27" s="63">
        <v>12</v>
      </c>
      <c r="B27" s="64"/>
      <c r="C27" s="64"/>
      <c r="D27" s="64"/>
      <c r="E27" s="65">
        <v>0</v>
      </c>
      <c r="F27" s="66">
        <v>0</v>
      </c>
      <c r="G27" s="67">
        <f t="shared" si="0"/>
        <v>0</v>
      </c>
    </row>
    <row r="28" spans="1:7" x14ac:dyDescent="0.3">
      <c r="A28" s="63">
        <v>13</v>
      </c>
      <c r="B28" s="64"/>
      <c r="C28" s="64"/>
      <c r="D28" s="64"/>
      <c r="E28" s="65">
        <v>0</v>
      </c>
      <c r="F28" s="66">
        <v>0</v>
      </c>
      <c r="G28" s="67">
        <f t="shared" si="0"/>
        <v>0</v>
      </c>
    </row>
    <row r="29" spans="1:7" x14ac:dyDescent="0.3">
      <c r="A29" s="63">
        <v>14</v>
      </c>
      <c r="B29" s="68"/>
      <c r="C29" s="64"/>
      <c r="D29" s="64"/>
      <c r="E29" s="65">
        <v>0</v>
      </c>
      <c r="F29" s="66">
        <v>0</v>
      </c>
      <c r="G29" s="67">
        <f t="shared" si="0"/>
        <v>0</v>
      </c>
    </row>
    <row r="30" spans="1:7" x14ac:dyDescent="0.3">
      <c r="A30" s="63">
        <v>15</v>
      </c>
      <c r="B30" s="64"/>
      <c r="C30" s="64"/>
      <c r="D30" s="64"/>
      <c r="E30" s="65">
        <v>0</v>
      </c>
      <c r="F30" s="66">
        <v>0</v>
      </c>
      <c r="G30" s="67">
        <f t="shared" si="0"/>
        <v>0</v>
      </c>
    </row>
    <row r="31" spans="1:7" x14ac:dyDescent="0.3">
      <c r="A31" s="63">
        <v>16</v>
      </c>
      <c r="B31" s="68"/>
      <c r="C31" s="64"/>
      <c r="D31" s="64"/>
      <c r="E31" s="65">
        <v>0</v>
      </c>
      <c r="F31" s="66">
        <v>0</v>
      </c>
      <c r="G31" s="67">
        <f t="shared" si="0"/>
        <v>0</v>
      </c>
    </row>
    <row r="32" spans="1:7" x14ac:dyDescent="0.3">
      <c r="A32" s="63">
        <v>17</v>
      </c>
      <c r="B32" s="64"/>
      <c r="C32" s="64"/>
      <c r="D32" s="64"/>
      <c r="E32" s="65">
        <v>0</v>
      </c>
      <c r="F32" s="66">
        <v>0</v>
      </c>
      <c r="G32" s="67">
        <f t="shared" si="0"/>
        <v>0</v>
      </c>
    </row>
    <row r="33" spans="1:7" x14ac:dyDescent="0.3">
      <c r="A33" s="63">
        <v>18</v>
      </c>
      <c r="B33" s="64"/>
      <c r="C33" s="64"/>
      <c r="D33" s="64"/>
      <c r="E33" s="65">
        <v>0</v>
      </c>
      <c r="F33" s="66">
        <v>0</v>
      </c>
      <c r="G33" s="67">
        <f t="shared" si="0"/>
        <v>0</v>
      </c>
    </row>
    <row r="34" spans="1:7" x14ac:dyDescent="0.3">
      <c r="A34" s="63">
        <v>19</v>
      </c>
      <c r="B34" s="64"/>
      <c r="C34" s="64"/>
      <c r="D34" s="64"/>
      <c r="E34" s="65">
        <v>0</v>
      </c>
      <c r="F34" s="66">
        <v>0</v>
      </c>
      <c r="G34" s="67">
        <f t="shared" si="0"/>
        <v>0</v>
      </c>
    </row>
    <row r="35" spans="1:7" x14ac:dyDescent="0.3">
      <c r="A35" s="63">
        <v>20</v>
      </c>
      <c r="B35" s="64"/>
      <c r="C35" s="64"/>
      <c r="D35" s="64"/>
      <c r="E35" s="65">
        <v>0</v>
      </c>
      <c r="F35" s="66">
        <v>0</v>
      </c>
      <c r="G35" s="67">
        <f t="shared" si="0"/>
        <v>0</v>
      </c>
    </row>
    <row r="36" spans="1:7" x14ac:dyDescent="0.3">
      <c r="A36" s="63">
        <v>21</v>
      </c>
      <c r="B36" s="64"/>
      <c r="C36" s="64"/>
      <c r="D36" s="64"/>
      <c r="E36" s="65">
        <v>0</v>
      </c>
      <c r="F36" s="66">
        <v>0</v>
      </c>
      <c r="G36" s="67">
        <f t="shared" si="0"/>
        <v>0</v>
      </c>
    </row>
    <row r="37" spans="1:7" x14ac:dyDescent="0.3">
      <c r="A37" s="63">
        <v>22</v>
      </c>
      <c r="B37" s="64"/>
      <c r="C37" s="64"/>
      <c r="D37" s="64"/>
      <c r="E37" s="65">
        <v>0</v>
      </c>
      <c r="F37" s="66">
        <v>0</v>
      </c>
      <c r="G37" s="67">
        <f t="shared" si="0"/>
        <v>0</v>
      </c>
    </row>
    <row r="38" spans="1:7" x14ac:dyDescent="0.3">
      <c r="A38" s="63">
        <v>23</v>
      </c>
      <c r="B38" s="64"/>
      <c r="C38" s="64"/>
      <c r="D38" s="64"/>
      <c r="E38" s="65">
        <v>0</v>
      </c>
      <c r="F38" s="66">
        <v>0</v>
      </c>
      <c r="G38" s="67">
        <f t="shared" si="0"/>
        <v>0</v>
      </c>
    </row>
    <row r="39" spans="1:7" x14ac:dyDescent="0.3">
      <c r="A39" s="63">
        <v>24</v>
      </c>
      <c r="B39" s="64"/>
      <c r="C39" s="64"/>
      <c r="D39" s="64"/>
      <c r="E39" s="65">
        <v>0</v>
      </c>
      <c r="F39" s="66">
        <v>0</v>
      </c>
      <c r="G39" s="67">
        <f t="shared" si="0"/>
        <v>0</v>
      </c>
    </row>
    <row r="40" spans="1:7" x14ac:dyDescent="0.3">
      <c r="A40" s="63">
        <v>25</v>
      </c>
      <c r="B40" s="64"/>
      <c r="C40" s="64"/>
      <c r="D40" s="64"/>
      <c r="E40" s="65">
        <v>0</v>
      </c>
      <c r="F40" s="66">
        <v>0</v>
      </c>
      <c r="G40" s="67">
        <f t="shared" si="0"/>
        <v>0</v>
      </c>
    </row>
    <row r="41" spans="1:7" x14ac:dyDescent="0.3">
      <c r="A41" s="63">
        <v>26</v>
      </c>
      <c r="B41" s="64"/>
      <c r="C41" s="64"/>
      <c r="D41" s="64"/>
      <c r="E41" s="65">
        <v>0</v>
      </c>
      <c r="F41" s="66">
        <v>0</v>
      </c>
      <c r="G41" s="67">
        <f t="shared" si="0"/>
        <v>0</v>
      </c>
    </row>
    <row r="42" spans="1:7" x14ac:dyDescent="0.3">
      <c r="A42" s="63">
        <v>27</v>
      </c>
      <c r="B42" s="64"/>
      <c r="C42" s="64"/>
      <c r="D42" s="64"/>
      <c r="E42" s="65">
        <v>0</v>
      </c>
      <c r="F42" s="66">
        <v>0</v>
      </c>
      <c r="G42" s="67">
        <f t="shared" si="0"/>
        <v>0</v>
      </c>
    </row>
    <row r="43" spans="1:7" x14ac:dyDescent="0.3">
      <c r="A43" s="63">
        <v>28</v>
      </c>
      <c r="B43" s="64"/>
      <c r="C43" s="64"/>
      <c r="D43" s="64"/>
      <c r="E43" s="65">
        <v>0</v>
      </c>
      <c r="F43" s="66">
        <v>0</v>
      </c>
      <c r="G43" s="67">
        <f t="shared" si="0"/>
        <v>0</v>
      </c>
    </row>
    <row r="44" spans="1:7" x14ac:dyDescent="0.3">
      <c r="A44" s="63">
        <v>29</v>
      </c>
      <c r="B44" s="64"/>
      <c r="C44" s="64"/>
      <c r="D44" s="64"/>
      <c r="E44" s="65">
        <v>0</v>
      </c>
      <c r="F44" s="66">
        <v>0</v>
      </c>
      <c r="G44" s="67">
        <f t="shared" si="0"/>
        <v>0</v>
      </c>
    </row>
    <row r="45" spans="1:7" x14ac:dyDescent="0.3">
      <c r="A45" s="63">
        <v>30</v>
      </c>
      <c r="B45" s="64"/>
      <c r="C45" s="64"/>
      <c r="D45" s="64"/>
      <c r="E45" s="65">
        <v>0</v>
      </c>
      <c r="F45" s="66">
        <v>0</v>
      </c>
      <c r="G45" s="67">
        <f t="shared" si="0"/>
        <v>0</v>
      </c>
    </row>
    <row r="46" spans="1:7" x14ac:dyDescent="0.3">
      <c r="A46" s="63">
        <v>31</v>
      </c>
      <c r="B46" s="64"/>
      <c r="C46" s="64"/>
      <c r="D46" s="64"/>
      <c r="E46" s="65">
        <v>0</v>
      </c>
      <c r="F46" s="66">
        <v>0</v>
      </c>
      <c r="G46" s="67">
        <f t="shared" si="0"/>
        <v>0</v>
      </c>
    </row>
    <row r="47" spans="1:7" x14ac:dyDescent="0.3">
      <c r="A47" s="63">
        <v>32</v>
      </c>
      <c r="B47" s="64"/>
      <c r="C47" s="64"/>
      <c r="D47" s="64"/>
      <c r="E47" s="65">
        <v>0</v>
      </c>
      <c r="F47" s="66">
        <v>0</v>
      </c>
      <c r="G47" s="67">
        <f t="shared" si="0"/>
        <v>0</v>
      </c>
    </row>
    <row r="48" spans="1:7" x14ac:dyDescent="0.3">
      <c r="A48" s="63">
        <v>33</v>
      </c>
      <c r="B48" s="64"/>
      <c r="C48" s="64"/>
      <c r="D48" s="64"/>
      <c r="E48" s="65">
        <v>0</v>
      </c>
      <c r="F48" s="66">
        <v>0</v>
      </c>
      <c r="G48" s="67">
        <f t="shared" si="0"/>
        <v>0</v>
      </c>
    </row>
    <row r="49" spans="1:7" x14ac:dyDescent="0.3">
      <c r="A49" s="63">
        <v>34</v>
      </c>
      <c r="B49" s="64"/>
      <c r="C49" s="64"/>
      <c r="D49" s="64"/>
      <c r="E49" s="65">
        <v>0</v>
      </c>
      <c r="F49" s="66">
        <v>0</v>
      </c>
      <c r="G49" s="67">
        <f t="shared" si="0"/>
        <v>0</v>
      </c>
    </row>
    <row r="50" spans="1:7" x14ac:dyDescent="0.3">
      <c r="A50" s="63">
        <v>35</v>
      </c>
      <c r="B50" s="64"/>
      <c r="C50" s="64"/>
      <c r="D50" s="64"/>
      <c r="E50" s="65">
        <v>0</v>
      </c>
      <c r="F50" s="66">
        <v>0</v>
      </c>
      <c r="G50" s="67">
        <f t="shared" si="0"/>
        <v>0</v>
      </c>
    </row>
    <row r="51" spans="1:7" x14ac:dyDescent="0.3">
      <c r="A51" s="63">
        <v>36</v>
      </c>
      <c r="B51" s="64"/>
      <c r="C51" s="64"/>
      <c r="D51" s="64"/>
      <c r="E51" s="65">
        <v>0</v>
      </c>
      <c r="F51" s="66">
        <v>0</v>
      </c>
      <c r="G51" s="67">
        <f t="shared" si="0"/>
        <v>0</v>
      </c>
    </row>
    <row r="52" spans="1:7" x14ac:dyDescent="0.3">
      <c r="A52" s="63">
        <v>37</v>
      </c>
      <c r="B52" s="64"/>
      <c r="C52" s="64"/>
      <c r="D52" s="64"/>
      <c r="E52" s="65">
        <v>0</v>
      </c>
      <c r="F52" s="66">
        <v>0</v>
      </c>
      <c r="G52" s="67">
        <f t="shared" si="0"/>
        <v>0</v>
      </c>
    </row>
    <row r="53" spans="1:7" x14ac:dyDescent="0.3">
      <c r="A53" s="63">
        <v>38</v>
      </c>
      <c r="B53" s="64"/>
      <c r="C53" s="64"/>
      <c r="D53" s="64"/>
      <c r="E53" s="65">
        <v>0</v>
      </c>
      <c r="F53" s="66">
        <v>0</v>
      </c>
      <c r="G53" s="67">
        <f t="shared" si="0"/>
        <v>0</v>
      </c>
    </row>
    <row r="54" spans="1:7" x14ac:dyDescent="0.3">
      <c r="A54" s="63">
        <v>39</v>
      </c>
      <c r="B54" s="64"/>
      <c r="C54" s="64"/>
      <c r="D54" s="64"/>
      <c r="E54" s="65">
        <v>0</v>
      </c>
      <c r="F54" s="66">
        <v>0</v>
      </c>
      <c r="G54" s="67">
        <f t="shared" si="0"/>
        <v>0</v>
      </c>
    </row>
    <row r="55" spans="1:7" x14ac:dyDescent="0.3">
      <c r="A55" s="63">
        <v>40</v>
      </c>
      <c r="B55" s="64"/>
      <c r="C55" s="64"/>
      <c r="D55" s="64"/>
      <c r="E55" s="65">
        <v>0</v>
      </c>
      <c r="F55" s="66">
        <v>0</v>
      </c>
      <c r="G55" s="67">
        <f t="shared" si="0"/>
        <v>0</v>
      </c>
    </row>
    <row r="56" spans="1:7" x14ac:dyDescent="0.3">
      <c r="A56" s="63">
        <v>41</v>
      </c>
      <c r="B56" s="64"/>
      <c r="C56" s="64"/>
      <c r="D56" s="64"/>
      <c r="E56" s="65">
        <v>0</v>
      </c>
      <c r="F56" s="66">
        <v>0</v>
      </c>
      <c r="G56" s="67">
        <f t="shared" si="0"/>
        <v>0</v>
      </c>
    </row>
    <row r="57" spans="1:7" x14ac:dyDescent="0.3">
      <c r="A57" s="63">
        <v>42</v>
      </c>
      <c r="B57" s="64"/>
      <c r="C57" s="64"/>
      <c r="D57" s="64"/>
      <c r="E57" s="65">
        <v>0</v>
      </c>
      <c r="F57" s="66">
        <v>0</v>
      </c>
      <c r="G57" s="67">
        <f t="shared" si="0"/>
        <v>0</v>
      </c>
    </row>
    <row r="58" spans="1:7" x14ac:dyDescent="0.3">
      <c r="A58" s="63">
        <v>43</v>
      </c>
      <c r="B58" s="64"/>
      <c r="C58" s="64"/>
      <c r="D58" s="64"/>
      <c r="E58" s="65">
        <v>0</v>
      </c>
      <c r="F58" s="66">
        <v>0</v>
      </c>
      <c r="G58" s="67">
        <f t="shared" si="0"/>
        <v>0</v>
      </c>
    </row>
    <row r="59" spans="1:7" x14ac:dyDescent="0.3">
      <c r="A59" s="63">
        <v>44</v>
      </c>
      <c r="B59" s="64"/>
      <c r="C59" s="64"/>
      <c r="D59" s="64"/>
      <c r="E59" s="65">
        <v>0</v>
      </c>
      <c r="F59" s="66">
        <v>0</v>
      </c>
      <c r="G59" s="67">
        <f t="shared" si="0"/>
        <v>0</v>
      </c>
    </row>
    <row r="60" spans="1:7" x14ac:dyDescent="0.3">
      <c r="A60" s="63">
        <v>45</v>
      </c>
      <c r="B60" s="64"/>
      <c r="C60" s="64"/>
      <c r="D60" s="64"/>
      <c r="E60" s="65">
        <v>0</v>
      </c>
      <c r="F60" s="66">
        <v>0</v>
      </c>
      <c r="G60" s="67">
        <f t="shared" si="0"/>
        <v>0</v>
      </c>
    </row>
    <row r="61" spans="1:7" x14ac:dyDescent="0.3">
      <c r="A61" s="63">
        <v>46</v>
      </c>
      <c r="B61" s="64"/>
      <c r="C61" s="64"/>
      <c r="D61" s="64"/>
      <c r="E61" s="65">
        <v>0</v>
      </c>
      <c r="F61" s="66">
        <v>0</v>
      </c>
      <c r="G61" s="67">
        <f t="shared" si="0"/>
        <v>0</v>
      </c>
    </row>
    <row r="62" spans="1:7" x14ac:dyDescent="0.3">
      <c r="A62" s="63">
        <v>47</v>
      </c>
      <c r="B62" s="64"/>
      <c r="C62" s="64"/>
      <c r="D62" s="64"/>
      <c r="E62" s="65">
        <v>0</v>
      </c>
      <c r="F62" s="66">
        <v>0</v>
      </c>
      <c r="G62" s="67">
        <f t="shared" si="0"/>
        <v>0</v>
      </c>
    </row>
    <row r="63" spans="1:7" x14ac:dyDescent="0.3">
      <c r="A63" s="63">
        <v>48</v>
      </c>
      <c r="B63" s="64"/>
      <c r="C63" s="64"/>
      <c r="D63" s="64"/>
      <c r="E63" s="65">
        <v>0</v>
      </c>
      <c r="F63" s="66">
        <v>0</v>
      </c>
      <c r="G63" s="67">
        <f t="shared" si="0"/>
        <v>0</v>
      </c>
    </row>
    <row r="64" spans="1:7" x14ac:dyDescent="0.3">
      <c r="A64" s="63">
        <v>49</v>
      </c>
      <c r="B64" s="64"/>
      <c r="C64" s="64"/>
      <c r="D64" s="64"/>
      <c r="E64" s="65">
        <v>0</v>
      </c>
      <c r="F64" s="66">
        <v>0</v>
      </c>
      <c r="G64" s="67">
        <f t="shared" si="0"/>
        <v>0</v>
      </c>
    </row>
    <row r="65" spans="1:7" x14ac:dyDescent="0.3">
      <c r="A65" s="63">
        <v>50</v>
      </c>
      <c r="B65" s="64"/>
      <c r="C65" s="64"/>
      <c r="D65" s="64"/>
      <c r="E65" s="65">
        <v>0</v>
      </c>
      <c r="F65" s="66">
        <v>0</v>
      </c>
      <c r="G65" s="67">
        <f t="shared" si="0"/>
        <v>0</v>
      </c>
    </row>
    <row r="66" spans="1:7" x14ac:dyDescent="0.3">
      <c r="A66" s="63"/>
      <c r="B66" s="69" t="s">
        <v>197</v>
      </c>
      <c r="C66" s="69"/>
      <c r="D66" s="69"/>
      <c r="E66" s="70">
        <v>0</v>
      </c>
      <c r="F66" s="71" t="e">
        <f>SUM(G16:G65)/SUM(E16:E65)</f>
        <v>#DIV/0!</v>
      </c>
      <c r="G66" s="72" t="e">
        <f>F66*E66</f>
        <v>#DIV/0!</v>
      </c>
    </row>
    <row r="67" spans="1:7" x14ac:dyDescent="0.3">
      <c r="B67" s="73" t="s">
        <v>45</v>
      </c>
      <c r="C67" s="74"/>
      <c r="D67" s="74"/>
      <c r="E67" s="67">
        <f>SUM(E16:E66)</f>
        <v>0</v>
      </c>
      <c r="F67" s="71" t="e">
        <f>G67/E67</f>
        <v>#DIV/0!</v>
      </c>
      <c r="G67" s="67" t="e">
        <f>SUM(G16:G66)</f>
        <v>#DIV/0!</v>
      </c>
    </row>
    <row r="70" spans="1:7" x14ac:dyDescent="0.3">
      <c r="B70" s="49" t="s">
        <v>201</v>
      </c>
    </row>
    <row r="71" spans="1:7" x14ac:dyDescent="0.3">
      <c r="B71" s="49" t="s">
        <v>202</v>
      </c>
    </row>
    <row r="72" spans="1:7" x14ac:dyDescent="0.3">
      <c r="B72" s="49" t="s">
        <v>203</v>
      </c>
    </row>
    <row r="73" spans="1:7" x14ac:dyDescent="0.3">
      <c r="B73" s="49" t="s">
        <v>204</v>
      </c>
    </row>
    <row r="74" spans="1:7" x14ac:dyDescent="0.3">
      <c r="B74" s="75" t="s">
        <v>198</v>
      </c>
    </row>
    <row r="75" spans="1:7" x14ac:dyDescent="0.3">
      <c r="B75" s="75" t="s">
        <v>199</v>
      </c>
      <c r="C75" s="76"/>
      <c r="D75" s="76"/>
      <c r="E75" s="76"/>
      <c r="F75" s="76"/>
    </row>
    <row r="76" spans="1:7" x14ac:dyDescent="0.3">
      <c r="B76" s="49" t="s">
        <v>205</v>
      </c>
    </row>
    <row r="77" spans="1:7" x14ac:dyDescent="0.3">
      <c r="B77" s="75" t="s">
        <v>200</v>
      </c>
    </row>
    <row r="78" spans="1:7" x14ac:dyDescent="0.3">
      <c r="B78" s="49"/>
    </row>
    <row r="79" spans="1:7" x14ac:dyDescent="0.3">
      <c r="B79" s="49"/>
    </row>
    <row r="80" spans="1:7" x14ac:dyDescent="0.3">
      <c r="B80" s="49"/>
    </row>
    <row r="97" spans="2:2" x14ac:dyDescent="0.3">
      <c r="B97" s="49" t="s">
        <v>77</v>
      </c>
    </row>
  </sheetData>
  <sheetProtection insertColumns="0" insertHyperlinks="0" deleteColumns="0" deleteRows="0"/>
  <mergeCells count="3">
    <mergeCell ref="B3:C3"/>
    <mergeCell ref="B10:C10"/>
    <mergeCell ref="B14:G14"/>
  </mergeCells>
  <hyperlinks>
    <hyperlink ref="B1" location="'نظرة عامة'!A1" display="Back to Overview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rightToLeft="1" topLeftCell="A3" zoomScaleNormal="100" workbookViewId="0">
      <selection activeCell="B16" sqref="B16:C16"/>
    </sheetView>
  </sheetViews>
  <sheetFormatPr defaultColWidth="8.90625" defaultRowHeight="14" x14ac:dyDescent="0.3"/>
  <cols>
    <col min="1" max="1" width="4.36328125" style="1" customWidth="1"/>
    <col min="2" max="2" width="70" style="1" customWidth="1"/>
    <col min="3" max="3" width="43.26953125" style="1" customWidth="1"/>
    <col min="4" max="4" width="17.6328125" style="1" customWidth="1"/>
    <col min="5" max="10" width="15.7265625" style="1" customWidth="1"/>
    <col min="11" max="16384" width="8.90625" style="1"/>
  </cols>
  <sheetData>
    <row r="1" spans="1:3" x14ac:dyDescent="0.3">
      <c r="B1" s="38" t="s">
        <v>64</v>
      </c>
    </row>
    <row r="3" spans="1:3" ht="19.149999999999999" customHeight="1" x14ac:dyDescent="0.3">
      <c r="B3" s="134" t="s">
        <v>22</v>
      </c>
      <c r="C3" s="134"/>
    </row>
    <row r="4" spans="1:3" ht="23.25" customHeight="1" x14ac:dyDescent="0.3">
      <c r="B4" s="40" t="s">
        <v>23</v>
      </c>
      <c r="C4" s="77">
        <f>'القسم 1. معلومات المنشأة'!C11</f>
        <v>0</v>
      </c>
    </row>
    <row r="5" spans="1:3" x14ac:dyDescent="0.3">
      <c r="B5" s="40" t="s">
        <v>68</v>
      </c>
      <c r="C5" s="77"/>
    </row>
    <row r="6" spans="1:3" x14ac:dyDescent="0.3">
      <c r="B6" s="40" t="s">
        <v>12</v>
      </c>
      <c r="C6" s="77" t="str">
        <f>'القسم 1. معلومات المنشأة'!C6</f>
        <v>يوم/شهر/سنة</v>
      </c>
    </row>
    <row r="7" spans="1:3" x14ac:dyDescent="0.3">
      <c r="B7" s="40" t="s">
        <v>14</v>
      </c>
      <c r="C7" s="77" t="str">
        <f>'القسم 1. معلومات المنشأة'!C7</f>
        <v>يوم/شهر/سنة</v>
      </c>
    </row>
    <row r="8" spans="1:3" x14ac:dyDescent="0.3">
      <c r="B8" s="40" t="s">
        <v>24</v>
      </c>
      <c r="C8" s="77">
        <f>'القسم 1. معلومات المنشأة'!C8</f>
        <v>0</v>
      </c>
    </row>
    <row r="9" spans="1:3" ht="14.5" customHeight="1" x14ac:dyDescent="0.3"/>
    <row r="10" spans="1:3" ht="19.149999999999999" customHeight="1" x14ac:dyDescent="0.3">
      <c r="B10" s="82" t="s">
        <v>46</v>
      </c>
      <c r="C10" s="83"/>
    </row>
    <row r="11" spans="1:3" x14ac:dyDescent="0.3">
      <c r="A11" s="78"/>
      <c r="B11" s="79" t="s">
        <v>222</v>
      </c>
      <c r="C11" s="80">
        <v>0</v>
      </c>
    </row>
    <row r="12" spans="1:3" x14ac:dyDescent="0.3">
      <c r="B12" s="81"/>
      <c r="C12" s="81"/>
    </row>
    <row r="13" spans="1:3" ht="19.149999999999999" customHeight="1" x14ac:dyDescent="0.3">
      <c r="B13" s="82" t="s">
        <v>47</v>
      </c>
      <c r="C13" s="83"/>
    </row>
    <row r="14" spans="1:3" x14ac:dyDescent="0.3">
      <c r="B14" s="79" t="s">
        <v>223</v>
      </c>
      <c r="C14" s="80">
        <v>0</v>
      </c>
    </row>
    <row r="15" spans="1:3" x14ac:dyDescent="0.3">
      <c r="B15" s="81"/>
      <c r="C15" s="81"/>
    </row>
    <row r="16" spans="1:3" ht="19.149999999999999" customHeight="1" x14ac:dyDescent="0.3">
      <c r="B16" s="82" t="s">
        <v>48</v>
      </c>
      <c r="C16" s="83"/>
    </row>
    <row r="17" spans="2:5" x14ac:dyDescent="0.3">
      <c r="B17" s="79" t="s">
        <v>224</v>
      </c>
      <c r="C17" s="80">
        <v>0</v>
      </c>
    </row>
    <row r="18" spans="2:5" x14ac:dyDescent="0.3">
      <c r="B18" s="81"/>
      <c r="C18" s="81"/>
    </row>
    <row r="19" spans="2:5" ht="9.75" customHeight="1" x14ac:dyDescent="0.3"/>
    <row r="20" spans="2:5" ht="14.25" customHeight="1" x14ac:dyDescent="0.3">
      <c r="B20" s="49" t="s">
        <v>78</v>
      </c>
      <c r="C20" s="49"/>
      <c r="D20" s="49"/>
      <c r="E20" s="49"/>
    </row>
    <row r="21" spans="2:5" x14ac:dyDescent="0.3">
      <c r="B21" s="49" t="s">
        <v>79</v>
      </c>
      <c r="C21" s="49"/>
      <c r="D21" s="49"/>
      <c r="E21" s="49"/>
    </row>
    <row r="22" spans="2:5" x14ac:dyDescent="0.3">
      <c r="B22" s="49" t="s">
        <v>80</v>
      </c>
      <c r="C22" s="49"/>
      <c r="D22" s="49"/>
      <c r="E22" s="49"/>
    </row>
    <row r="23" spans="2:5" x14ac:dyDescent="0.3">
      <c r="B23" s="49"/>
      <c r="C23" s="49"/>
      <c r="D23" s="49"/>
      <c r="E23" s="49"/>
    </row>
    <row r="24" spans="2:5" x14ac:dyDescent="0.3">
      <c r="B24" s="49"/>
      <c r="C24" s="49"/>
      <c r="D24" s="49"/>
      <c r="E24" s="49"/>
    </row>
  </sheetData>
  <sheetProtection insertColumns="0" insertRows="0" insertHyperlinks="0" deleteColumns="0" deleteRows="0"/>
  <mergeCells count="1">
    <mergeCell ref="B3:C3"/>
  </mergeCells>
  <hyperlinks>
    <hyperlink ref="B1" location="'نظرة عامة'!A1" display="Back to Overview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rightToLeft="1" topLeftCell="B1" zoomScaleNormal="100" workbookViewId="0">
      <selection activeCell="B14" sqref="B14:G14"/>
    </sheetView>
  </sheetViews>
  <sheetFormatPr defaultColWidth="8.81640625" defaultRowHeight="11.5" x14ac:dyDescent="0.25"/>
  <cols>
    <col min="1" max="1" width="4.453125" style="84" customWidth="1"/>
    <col min="2" max="2" width="58.81640625" style="84" customWidth="1"/>
    <col min="3" max="3" width="83.453125" style="84" customWidth="1"/>
    <col min="4" max="4" width="25.1796875" style="84" customWidth="1"/>
    <col min="5" max="7" width="24" style="84" customWidth="1"/>
    <col min="8" max="8" width="8.81640625" style="84"/>
    <col min="9" max="10" width="20.453125" style="84" customWidth="1"/>
    <col min="11" max="16384" width="8.81640625" style="84"/>
  </cols>
  <sheetData>
    <row r="1" spans="1:21" x14ac:dyDescent="0.25">
      <c r="E1" s="85"/>
      <c r="F1" s="85"/>
    </row>
    <row r="2" spans="1:21" x14ac:dyDescent="0.25">
      <c r="B2" s="86" t="s">
        <v>64</v>
      </c>
    </row>
    <row r="3" spans="1:21" x14ac:dyDescent="0.25">
      <c r="B3" s="87"/>
    </row>
    <row r="4" spans="1:21" ht="15.9" customHeight="1" x14ac:dyDescent="0.25">
      <c r="B4" s="134" t="s">
        <v>22</v>
      </c>
      <c r="C4" s="134"/>
      <c r="D4" s="88"/>
      <c r="E4" s="88"/>
      <c r="F4" s="88"/>
      <c r="G4" s="88"/>
    </row>
    <row r="5" spans="1:21" ht="15.9" customHeight="1" x14ac:dyDescent="0.25">
      <c r="B5" s="40" t="s">
        <v>23</v>
      </c>
      <c r="C5" s="77">
        <f>'[1]القسم 1. معلومات المنشأة'!C12</f>
        <v>0</v>
      </c>
      <c r="D5" s="88"/>
      <c r="E5" s="88"/>
      <c r="F5" s="88"/>
      <c r="G5" s="88"/>
    </row>
    <row r="6" spans="1:21" ht="15.9" customHeight="1" x14ac:dyDescent="0.25">
      <c r="B6" s="40" t="s">
        <v>68</v>
      </c>
      <c r="C6" s="77" t="str">
        <f>'[1]القسم 1. معلومات المنشأة'!C6</f>
        <v>يوم/شهر/سنة</v>
      </c>
      <c r="D6" s="88"/>
      <c r="E6" s="88"/>
      <c r="F6" s="88"/>
      <c r="G6" s="88"/>
    </row>
    <row r="7" spans="1:21" ht="15.9" customHeight="1" x14ac:dyDescent="0.25">
      <c r="B7" s="40" t="s">
        <v>12</v>
      </c>
      <c r="C7" s="77" t="str">
        <f>'[1]القسم 1. معلومات المنشأة'!C7</f>
        <v>يوم/شهر/سنة</v>
      </c>
      <c r="D7" s="88"/>
      <c r="E7" s="88"/>
      <c r="F7" s="88"/>
      <c r="G7" s="88"/>
    </row>
    <row r="8" spans="1:21" ht="15.9" customHeight="1" x14ac:dyDescent="0.25">
      <c r="B8" s="40" t="s">
        <v>14</v>
      </c>
      <c r="C8" s="77">
        <f>'[1]القسم 1. معلومات المنشأة'!C8</f>
        <v>0</v>
      </c>
      <c r="D8" s="88"/>
      <c r="E8" s="88"/>
      <c r="F8" s="88"/>
      <c r="G8" s="88"/>
    </row>
    <row r="9" spans="1:21" ht="15.9" customHeight="1" x14ac:dyDescent="0.25">
      <c r="B9" s="40" t="s">
        <v>24</v>
      </c>
      <c r="C9" s="77">
        <f>'[1]القسم 1. معلومات المنشأة'!C9</f>
        <v>0</v>
      </c>
      <c r="D9" s="88"/>
      <c r="E9" s="88"/>
      <c r="F9" s="88"/>
      <c r="G9" s="88"/>
    </row>
    <row r="10" spans="1:21" x14ac:dyDescent="0.25">
      <c r="B10" s="88"/>
      <c r="C10" s="88"/>
      <c r="D10" s="88"/>
      <c r="E10" s="88"/>
      <c r="F10" s="88"/>
      <c r="G10" s="88"/>
    </row>
    <row r="11" spans="1:21" x14ac:dyDescent="0.25">
      <c r="B11" s="105" t="s">
        <v>115</v>
      </c>
      <c r="C11" s="104"/>
      <c r="D11" s="88"/>
      <c r="E11" s="88"/>
      <c r="F11" s="88"/>
      <c r="G11" s="88"/>
    </row>
    <row r="12" spans="1:21" x14ac:dyDescent="0.25">
      <c r="B12" s="89" t="s">
        <v>116</v>
      </c>
      <c r="C12" s="90">
        <v>0</v>
      </c>
      <c r="D12" s="88"/>
      <c r="E12" s="88"/>
      <c r="F12" s="88"/>
      <c r="G12" s="88"/>
      <c r="I12" s="137"/>
      <c r="J12" s="138"/>
      <c r="K12" s="138"/>
      <c r="L12" s="138"/>
      <c r="M12" s="138"/>
      <c r="N12" s="138"/>
      <c r="O12" s="138"/>
      <c r="P12" s="138"/>
      <c r="Q12" s="138"/>
      <c r="R12" s="138"/>
      <c r="S12" s="138"/>
      <c r="T12" s="138"/>
      <c r="U12" s="139"/>
    </row>
    <row r="13" spans="1:21" x14ac:dyDescent="0.25">
      <c r="B13" s="88"/>
      <c r="C13" s="88"/>
      <c r="D13" s="88"/>
      <c r="E13" s="88"/>
      <c r="F13" s="88"/>
      <c r="G13" s="88"/>
    </row>
    <row r="14" spans="1:21" x14ac:dyDescent="0.25">
      <c r="B14" s="140" t="s">
        <v>117</v>
      </c>
      <c r="C14" s="140"/>
      <c r="D14" s="140"/>
      <c r="E14" s="140"/>
      <c r="F14" s="140"/>
      <c r="G14" s="140"/>
    </row>
    <row r="15" spans="1:21" x14ac:dyDescent="0.25">
      <c r="B15" s="91" t="s">
        <v>118</v>
      </c>
      <c r="C15" s="91" t="s">
        <v>119</v>
      </c>
      <c r="D15" s="91" t="s">
        <v>120</v>
      </c>
      <c r="E15" s="91" t="s">
        <v>121</v>
      </c>
      <c r="F15" s="92" t="s">
        <v>122</v>
      </c>
      <c r="G15" s="92" t="s">
        <v>34</v>
      </c>
      <c r="I15" s="141"/>
      <c r="J15" s="142"/>
      <c r="K15" s="142"/>
      <c r="L15" s="142"/>
      <c r="M15" s="142"/>
      <c r="N15" s="142"/>
      <c r="O15" s="142"/>
      <c r="P15" s="142"/>
      <c r="Q15" s="142"/>
      <c r="R15" s="142"/>
      <c r="S15" s="142"/>
      <c r="T15" s="142"/>
      <c r="U15" s="143"/>
    </row>
    <row r="16" spans="1:21" x14ac:dyDescent="0.25">
      <c r="A16" s="93">
        <v>1</v>
      </c>
      <c r="B16" s="94" t="s">
        <v>123</v>
      </c>
      <c r="C16" s="95" t="s">
        <v>124</v>
      </c>
      <c r="D16" s="96" t="s">
        <v>125</v>
      </c>
      <c r="E16" s="97">
        <v>0</v>
      </c>
      <c r="F16" s="98">
        <v>0.45</v>
      </c>
      <c r="G16" s="96">
        <f t="shared" ref="G16:G55" si="0">F16*E16</f>
        <v>0</v>
      </c>
      <c r="I16" s="144"/>
      <c r="J16" s="145"/>
      <c r="K16" s="145"/>
      <c r="L16" s="145"/>
      <c r="M16" s="145"/>
      <c r="N16" s="145"/>
      <c r="O16" s="145"/>
      <c r="P16" s="145"/>
      <c r="Q16" s="145"/>
      <c r="R16" s="145"/>
      <c r="S16" s="145"/>
      <c r="T16" s="145"/>
      <c r="U16" s="146"/>
    </row>
    <row r="17" spans="1:21" x14ac:dyDescent="0.25">
      <c r="A17" s="93">
        <f t="shared" ref="A17:A54" si="1">A16+1</f>
        <v>2</v>
      </c>
      <c r="B17" s="94" t="s">
        <v>126</v>
      </c>
      <c r="C17" s="95" t="s">
        <v>127</v>
      </c>
      <c r="D17" s="96" t="s">
        <v>125</v>
      </c>
      <c r="E17" s="97">
        <v>0</v>
      </c>
      <c r="F17" s="98">
        <v>0.4</v>
      </c>
      <c r="G17" s="96">
        <f t="shared" si="0"/>
        <v>0</v>
      </c>
      <c r="I17" s="144"/>
      <c r="J17" s="145"/>
      <c r="K17" s="145"/>
      <c r="L17" s="145"/>
      <c r="M17" s="145"/>
      <c r="N17" s="145"/>
      <c r="O17" s="145"/>
      <c r="P17" s="145"/>
      <c r="Q17" s="145"/>
      <c r="R17" s="145"/>
      <c r="S17" s="145"/>
      <c r="T17" s="145"/>
      <c r="U17" s="146"/>
    </row>
    <row r="18" spans="1:21" x14ac:dyDescent="0.25">
      <c r="A18" s="93">
        <f t="shared" si="1"/>
        <v>3</v>
      </c>
      <c r="B18" s="94" t="s">
        <v>128</v>
      </c>
      <c r="C18" s="95" t="s">
        <v>129</v>
      </c>
      <c r="D18" s="96" t="s">
        <v>125</v>
      </c>
      <c r="E18" s="97">
        <v>0</v>
      </c>
      <c r="F18" s="98">
        <v>0.25</v>
      </c>
      <c r="G18" s="96">
        <f t="shared" si="0"/>
        <v>0</v>
      </c>
      <c r="I18" s="144"/>
      <c r="J18" s="145"/>
      <c r="K18" s="145"/>
      <c r="L18" s="145"/>
      <c r="M18" s="145"/>
      <c r="N18" s="145"/>
      <c r="O18" s="145"/>
      <c r="P18" s="145"/>
      <c r="Q18" s="145"/>
      <c r="R18" s="145"/>
      <c r="S18" s="145"/>
      <c r="T18" s="145"/>
      <c r="U18" s="146"/>
    </row>
    <row r="19" spans="1:21" x14ac:dyDescent="0.25">
      <c r="A19" s="93">
        <f t="shared" si="1"/>
        <v>4</v>
      </c>
      <c r="B19" s="94" t="s">
        <v>130</v>
      </c>
      <c r="C19" s="94" t="s">
        <v>131</v>
      </c>
      <c r="D19" s="96" t="s">
        <v>125</v>
      </c>
      <c r="E19" s="97">
        <v>0</v>
      </c>
      <c r="F19" s="98">
        <v>0.2</v>
      </c>
      <c r="G19" s="96">
        <f t="shared" si="0"/>
        <v>0</v>
      </c>
      <c r="I19" s="144"/>
      <c r="J19" s="145"/>
      <c r="K19" s="145"/>
      <c r="L19" s="145"/>
      <c r="M19" s="145"/>
      <c r="N19" s="145"/>
      <c r="O19" s="145"/>
      <c r="P19" s="145"/>
      <c r="Q19" s="145"/>
      <c r="R19" s="145"/>
      <c r="S19" s="145"/>
      <c r="T19" s="145"/>
      <c r="U19" s="146"/>
    </row>
    <row r="20" spans="1:21" x14ac:dyDescent="0.25">
      <c r="A20" s="93">
        <f t="shared" si="1"/>
        <v>5</v>
      </c>
      <c r="B20" s="94" t="s">
        <v>132</v>
      </c>
      <c r="C20" s="94" t="s">
        <v>133</v>
      </c>
      <c r="D20" s="96" t="s">
        <v>125</v>
      </c>
      <c r="E20" s="97">
        <v>0</v>
      </c>
      <c r="F20" s="98">
        <v>0.15</v>
      </c>
      <c r="G20" s="96">
        <f t="shared" si="0"/>
        <v>0</v>
      </c>
      <c r="I20" s="144"/>
      <c r="J20" s="145"/>
      <c r="K20" s="145"/>
      <c r="L20" s="145"/>
      <c r="M20" s="145"/>
      <c r="N20" s="145"/>
      <c r="O20" s="145"/>
      <c r="P20" s="145"/>
      <c r="Q20" s="145"/>
      <c r="R20" s="145"/>
      <c r="S20" s="145"/>
      <c r="T20" s="145"/>
      <c r="U20" s="146"/>
    </row>
    <row r="21" spans="1:21" x14ac:dyDescent="0.25">
      <c r="A21" s="93">
        <f t="shared" si="1"/>
        <v>6</v>
      </c>
      <c r="B21" s="94" t="s">
        <v>134</v>
      </c>
      <c r="C21" s="94" t="s">
        <v>135</v>
      </c>
      <c r="D21" s="96" t="s">
        <v>125</v>
      </c>
      <c r="E21" s="97">
        <v>0</v>
      </c>
      <c r="F21" s="98">
        <v>0.1</v>
      </c>
      <c r="G21" s="96">
        <f t="shared" si="0"/>
        <v>0</v>
      </c>
      <c r="I21" s="144"/>
      <c r="J21" s="145"/>
      <c r="K21" s="145"/>
      <c r="L21" s="145"/>
      <c r="M21" s="145"/>
      <c r="N21" s="145"/>
      <c r="O21" s="145"/>
      <c r="P21" s="145"/>
      <c r="Q21" s="145"/>
      <c r="R21" s="145"/>
      <c r="S21" s="145"/>
      <c r="T21" s="145"/>
      <c r="U21" s="146"/>
    </row>
    <row r="22" spans="1:21" x14ac:dyDescent="0.25">
      <c r="A22" s="93">
        <f t="shared" si="1"/>
        <v>7</v>
      </c>
      <c r="B22" s="94" t="s">
        <v>136</v>
      </c>
      <c r="C22" s="94" t="s">
        <v>137</v>
      </c>
      <c r="D22" s="96" t="s">
        <v>125</v>
      </c>
      <c r="E22" s="97">
        <v>0</v>
      </c>
      <c r="F22" s="98">
        <v>0.1</v>
      </c>
      <c r="G22" s="96">
        <f t="shared" si="0"/>
        <v>0</v>
      </c>
      <c r="I22" s="144"/>
      <c r="J22" s="145"/>
      <c r="K22" s="145"/>
      <c r="L22" s="145"/>
      <c r="M22" s="145"/>
      <c r="N22" s="145"/>
      <c r="O22" s="145"/>
      <c r="P22" s="145"/>
      <c r="Q22" s="145"/>
      <c r="R22" s="145"/>
      <c r="S22" s="145"/>
      <c r="T22" s="145"/>
      <c r="U22" s="146"/>
    </row>
    <row r="23" spans="1:21" x14ac:dyDescent="0.25">
      <c r="A23" s="93">
        <f t="shared" si="1"/>
        <v>8</v>
      </c>
      <c r="B23" s="94" t="s">
        <v>138</v>
      </c>
      <c r="C23" s="94" t="s">
        <v>139</v>
      </c>
      <c r="D23" s="96" t="s">
        <v>125</v>
      </c>
      <c r="E23" s="97">
        <v>0</v>
      </c>
      <c r="F23" s="98">
        <v>0.1</v>
      </c>
      <c r="G23" s="96">
        <f t="shared" si="0"/>
        <v>0</v>
      </c>
      <c r="I23" s="144"/>
      <c r="J23" s="145"/>
      <c r="K23" s="145"/>
      <c r="L23" s="145"/>
      <c r="M23" s="145"/>
      <c r="N23" s="145"/>
      <c r="O23" s="145"/>
      <c r="P23" s="145"/>
      <c r="Q23" s="145"/>
      <c r="R23" s="145"/>
      <c r="S23" s="145"/>
      <c r="T23" s="145"/>
      <c r="U23" s="146"/>
    </row>
    <row r="24" spans="1:21" x14ac:dyDescent="0.25">
      <c r="A24" s="93">
        <f t="shared" si="1"/>
        <v>9</v>
      </c>
      <c r="B24" s="94" t="s">
        <v>140</v>
      </c>
      <c r="C24" s="94" t="s">
        <v>141</v>
      </c>
      <c r="D24" s="96" t="s">
        <v>125</v>
      </c>
      <c r="E24" s="97">
        <v>0</v>
      </c>
      <c r="F24" s="98">
        <v>0.1</v>
      </c>
      <c r="G24" s="96">
        <f t="shared" si="0"/>
        <v>0</v>
      </c>
      <c r="I24" s="144"/>
      <c r="J24" s="145"/>
      <c r="K24" s="145"/>
      <c r="L24" s="145"/>
      <c r="M24" s="145"/>
      <c r="N24" s="145"/>
      <c r="O24" s="145"/>
      <c r="P24" s="145"/>
      <c r="Q24" s="145"/>
      <c r="R24" s="145"/>
      <c r="S24" s="145"/>
      <c r="T24" s="145"/>
      <c r="U24" s="146"/>
    </row>
    <row r="25" spans="1:21" x14ac:dyDescent="0.25">
      <c r="A25" s="93">
        <f t="shared" si="1"/>
        <v>10</v>
      </c>
      <c r="B25" s="94" t="s">
        <v>142</v>
      </c>
      <c r="C25" s="94" t="s">
        <v>143</v>
      </c>
      <c r="D25" s="96" t="s">
        <v>125</v>
      </c>
      <c r="E25" s="97">
        <v>0</v>
      </c>
      <c r="F25" s="98">
        <v>0.1</v>
      </c>
      <c r="G25" s="96">
        <f t="shared" si="0"/>
        <v>0</v>
      </c>
      <c r="I25" s="144"/>
      <c r="J25" s="145"/>
      <c r="K25" s="145"/>
      <c r="L25" s="145"/>
      <c r="M25" s="145"/>
      <c r="N25" s="145"/>
      <c r="O25" s="145"/>
      <c r="P25" s="145"/>
      <c r="Q25" s="145"/>
      <c r="R25" s="145"/>
      <c r="S25" s="145"/>
      <c r="T25" s="145"/>
      <c r="U25" s="146"/>
    </row>
    <row r="26" spans="1:21" x14ac:dyDescent="0.25">
      <c r="A26" s="93">
        <f t="shared" si="1"/>
        <v>11</v>
      </c>
      <c r="B26" s="94" t="s">
        <v>144</v>
      </c>
      <c r="C26" s="94" t="s">
        <v>145</v>
      </c>
      <c r="D26" s="96" t="s">
        <v>125</v>
      </c>
      <c r="E26" s="97">
        <v>0</v>
      </c>
      <c r="F26" s="98">
        <v>0.1</v>
      </c>
      <c r="G26" s="96">
        <f t="shared" si="0"/>
        <v>0</v>
      </c>
      <c r="I26" s="144"/>
      <c r="J26" s="145"/>
      <c r="K26" s="145"/>
      <c r="L26" s="145"/>
      <c r="M26" s="145"/>
      <c r="N26" s="145"/>
      <c r="O26" s="145"/>
      <c r="P26" s="145"/>
      <c r="Q26" s="145"/>
      <c r="R26" s="145"/>
      <c r="S26" s="145"/>
      <c r="T26" s="145"/>
      <c r="U26" s="146"/>
    </row>
    <row r="27" spans="1:21" x14ac:dyDescent="0.25">
      <c r="A27" s="93">
        <f t="shared" si="1"/>
        <v>12</v>
      </c>
      <c r="B27" s="94" t="s">
        <v>146</v>
      </c>
      <c r="C27" s="94" t="s">
        <v>147</v>
      </c>
      <c r="D27" s="96" t="s">
        <v>125</v>
      </c>
      <c r="E27" s="97">
        <v>0</v>
      </c>
      <c r="F27" s="98">
        <v>0.15</v>
      </c>
      <c r="G27" s="96">
        <f t="shared" si="0"/>
        <v>0</v>
      </c>
      <c r="I27" s="144"/>
      <c r="J27" s="145"/>
      <c r="K27" s="145"/>
      <c r="L27" s="145"/>
      <c r="M27" s="145"/>
      <c r="N27" s="145"/>
      <c r="O27" s="145"/>
      <c r="P27" s="145"/>
      <c r="Q27" s="145"/>
      <c r="R27" s="145"/>
      <c r="S27" s="145"/>
      <c r="T27" s="145"/>
      <c r="U27" s="146"/>
    </row>
    <row r="28" spans="1:21" x14ac:dyDescent="0.25">
      <c r="A28" s="93">
        <f t="shared" si="1"/>
        <v>13</v>
      </c>
      <c r="B28" s="94" t="s">
        <v>148</v>
      </c>
      <c r="C28" s="94" t="s">
        <v>149</v>
      </c>
      <c r="D28" s="96" t="s">
        <v>125</v>
      </c>
      <c r="E28" s="97">
        <v>0</v>
      </c>
      <c r="F28" s="98">
        <v>0.25</v>
      </c>
      <c r="G28" s="96">
        <f t="shared" si="0"/>
        <v>0</v>
      </c>
      <c r="I28" s="144"/>
      <c r="J28" s="145"/>
      <c r="K28" s="145"/>
      <c r="L28" s="145"/>
      <c r="M28" s="145"/>
      <c r="N28" s="145"/>
      <c r="O28" s="145"/>
      <c r="P28" s="145"/>
      <c r="Q28" s="145"/>
      <c r="R28" s="145"/>
      <c r="S28" s="145"/>
      <c r="T28" s="145"/>
      <c r="U28" s="146"/>
    </row>
    <row r="29" spans="1:21" x14ac:dyDescent="0.25">
      <c r="A29" s="93">
        <f t="shared" si="1"/>
        <v>14</v>
      </c>
      <c r="B29" s="94" t="s">
        <v>150</v>
      </c>
      <c r="C29" s="94" t="s">
        <v>151</v>
      </c>
      <c r="D29" s="96" t="s">
        <v>125</v>
      </c>
      <c r="E29" s="97">
        <v>0</v>
      </c>
      <c r="F29" s="98">
        <v>0.25</v>
      </c>
      <c r="G29" s="96">
        <f t="shared" si="0"/>
        <v>0</v>
      </c>
      <c r="I29" s="144"/>
      <c r="J29" s="145"/>
      <c r="K29" s="145"/>
      <c r="L29" s="145"/>
      <c r="M29" s="145"/>
      <c r="N29" s="145"/>
      <c r="O29" s="145"/>
      <c r="P29" s="145"/>
      <c r="Q29" s="145"/>
      <c r="R29" s="145"/>
      <c r="S29" s="145"/>
      <c r="T29" s="145"/>
      <c r="U29" s="146"/>
    </row>
    <row r="30" spans="1:21" x14ac:dyDescent="0.25">
      <c r="A30" s="93">
        <f t="shared" si="1"/>
        <v>15</v>
      </c>
      <c r="B30" s="94" t="s">
        <v>152</v>
      </c>
      <c r="C30" s="94" t="s">
        <v>153</v>
      </c>
      <c r="D30" s="96" t="s">
        <v>125</v>
      </c>
      <c r="E30" s="97">
        <v>0</v>
      </c>
      <c r="F30" s="98">
        <v>0.15</v>
      </c>
      <c r="G30" s="96">
        <f t="shared" si="0"/>
        <v>0</v>
      </c>
      <c r="I30" s="144"/>
      <c r="J30" s="145"/>
      <c r="K30" s="145"/>
      <c r="L30" s="145"/>
      <c r="M30" s="145"/>
      <c r="N30" s="145"/>
      <c r="O30" s="145"/>
      <c r="P30" s="145"/>
      <c r="Q30" s="145"/>
      <c r="R30" s="145"/>
      <c r="S30" s="145"/>
      <c r="T30" s="145"/>
      <c r="U30" s="146"/>
    </row>
    <row r="31" spans="1:21" x14ac:dyDescent="0.25">
      <c r="A31" s="93">
        <f t="shared" si="1"/>
        <v>16</v>
      </c>
      <c r="B31" s="97" t="s">
        <v>154</v>
      </c>
      <c r="C31" s="97" t="s">
        <v>155</v>
      </c>
      <c r="D31" s="96" t="s">
        <v>125</v>
      </c>
      <c r="E31" s="97">
        <v>0</v>
      </c>
      <c r="F31" s="99">
        <v>0</v>
      </c>
      <c r="G31" s="96">
        <f t="shared" si="0"/>
        <v>0</v>
      </c>
      <c r="I31" s="144"/>
      <c r="J31" s="145"/>
      <c r="K31" s="145"/>
      <c r="L31" s="145"/>
      <c r="M31" s="145"/>
      <c r="N31" s="145"/>
      <c r="O31" s="145"/>
      <c r="P31" s="145"/>
      <c r="Q31" s="145"/>
      <c r="R31" s="145"/>
      <c r="S31" s="145"/>
      <c r="T31" s="145"/>
      <c r="U31" s="146"/>
    </row>
    <row r="32" spans="1:21" x14ac:dyDescent="0.25">
      <c r="A32" s="93">
        <f t="shared" si="1"/>
        <v>17</v>
      </c>
      <c r="B32" s="97" t="s">
        <v>154</v>
      </c>
      <c r="C32" s="97" t="s">
        <v>155</v>
      </c>
      <c r="D32" s="96" t="s">
        <v>125</v>
      </c>
      <c r="E32" s="97">
        <v>0</v>
      </c>
      <c r="F32" s="99">
        <v>0</v>
      </c>
      <c r="G32" s="96">
        <f t="shared" si="0"/>
        <v>0</v>
      </c>
      <c r="I32" s="144"/>
      <c r="J32" s="145"/>
      <c r="K32" s="145"/>
      <c r="L32" s="145"/>
      <c r="M32" s="145"/>
      <c r="N32" s="145"/>
      <c r="O32" s="145"/>
      <c r="P32" s="145"/>
      <c r="Q32" s="145"/>
      <c r="R32" s="145"/>
      <c r="S32" s="145"/>
      <c r="T32" s="145"/>
      <c r="U32" s="146"/>
    </row>
    <row r="33" spans="1:21" x14ac:dyDescent="0.25">
      <c r="A33" s="93">
        <f t="shared" si="1"/>
        <v>18</v>
      </c>
      <c r="B33" s="97" t="s">
        <v>154</v>
      </c>
      <c r="C33" s="97" t="s">
        <v>155</v>
      </c>
      <c r="D33" s="96" t="s">
        <v>125</v>
      </c>
      <c r="E33" s="97">
        <v>0</v>
      </c>
      <c r="F33" s="99">
        <v>0</v>
      </c>
      <c r="G33" s="96">
        <f t="shared" si="0"/>
        <v>0</v>
      </c>
      <c r="I33" s="144"/>
      <c r="J33" s="145"/>
      <c r="K33" s="145"/>
      <c r="L33" s="145"/>
      <c r="M33" s="145"/>
      <c r="N33" s="145"/>
      <c r="O33" s="145"/>
      <c r="P33" s="145"/>
      <c r="Q33" s="145"/>
      <c r="R33" s="145"/>
      <c r="S33" s="145"/>
      <c r="T33" s="145"/>
      <c r="U33" s="146"/>
    </row>
    <row r="34" spans="1:21" x14ac:dyDescent="0.25">
      <c r="A34" s="93">
        <f t="shared" si="1"/>
        <v>19</v>
      </c>
      <c r="B34" s="97" t="s">
        <v>154</v>
      </c>
      <c r="C34" s="97" t="s">
        <v>155</v>
      </c>
      <c r="D34" s="96" t="s">
        <v>125</v>
      </c>
      <c r="E34" s="97">
        <v>0</v>
      </c>
      <c r="F34" s="99">
        <v>0</v>
      </c>
      <c r="G34" s="96">
        <f t="shared" si="0"/>
        <v>0</v>
      </c>
      <c r="I34" s="144"/>
      <c r="J34" s="145"/>
      <c r="K34" s="145"/>
      <c r="L34" s="145"/>
      <c r="M34" s="145"/>
      <c r="N34" s="145"/>
      <c r="O34" s="145"/>
      <c r="P34" s="145"/>
      <c r="Q34" s="145"/>
      <c r="R34" s="145"/>
      <c r="S34" s="145"/>
      <c r="T34" s="145"/>
      <c r="U34" s="146"/>
    </row>
    <row r="35" spans="1:21" x14ac:dyDescent="0.25">
      <c r="A35" s="93">
        <f t="shared" si="1"/>
        <v>20</v>
      </c>
      <c r="B35" s="97" t="s">
        <v>154</v>
      </c>
      <c r="C35" s="97" t="s">
        <v>155</v>
      </c>
      <c r="D35" s="96" t="s">
        <v>125</v>
      </c>
      <c r="E35" s="97">
        <v>0</v>
      </c>
      <c r="F35" s="99">
        <v>0</v>
      </c>
      <c r="G35" s="96">
        <f t="shared" si="0"/>
        <v>0</v>
      </c>
      <c r="I35" s="144"/>
      <c r="J35" s="145"/>
      <c r="K35" s="145"/>
      <c r="L35" s="145"/>
      <c r="M35" s="145"/>
      <c r="N35" s="145"/>
      <c r="O35" s="145"/>
      <c r="P35" s="145"/>
      <c r="Q35" s="145"/>
      <c r="R35" s="145"/>
      <c r="S35" s="145"/>
      <c r="T35" s="145"/>
      <c r="U35" s="146"/>
    </row>
    <row r="36" spans="1:21" x14ac:dyDescent="0.25">
      <c r="A36" s="93">
        <f t="shared" si="1"/>
        <v>21</v>
      </c>
      <c r="B36" s="97" t="s">
        <v>154</v>
      </c>
      <c r="C36" s="97" t="s">
        <v>155</v>
      </c>
      <c r="D36" s="96" t="s">
        <v>125</v>
      </c>
      <c r="E36" s="97">
        <v>0</v>
      </c>
      <c r="F36" s="99">
        <v>0</v>
      </c>
      <c r="G36" s="96">
        <f t="shared" si="0"/>
        <v>0</v>
      </c>
      <c r="I36" s="144"/>
      <c r="J36" s="145"/>
      <c r="K36" s="145"/>
      <c r="L36" s="145"/>
      <c r="M36" s="145"/>
      <c r="N36" s="145"/>
      <c r="O36" s="145"/>
      <c r="P36" s="145"/>
      <c r="Q36" s="145"/>
      <c r="R36" s="145"/>
      <c r="S36" s="145"/>
      <c r="T36" s="145"/>
      <c r="U36" s="146"/>
    </row>
    <row r="37" spans="1:21" x14ac:dyDescent="0.25">
      <c r="A37" s="93">
        <f t="shared" si="1"/>
        <v>22</v>
      </c>
      <c r="B37" s="97" t="s">
        <v>154</v>
      </c>
      <c r="C37" s="97" t="s">
        <v>155</v>
      </c>
      <c r="D37" s="96" t="s">
        <v>125</v>
      </c>
      <c r="E37" s="97">
        <v>0</v>
      </c>
      <c r="F37" s="99">
        <v>0</v>
      </c>
      <c r="G37" s="96">
        <f t="shared" si="0"/>
        <v>0</v>
      </c>
      <c r="I37" s="144"/>
      <c r="J37" s="145"/>
      <c r="K37" s="145"/>
      <c r="L37" s="145"/>
      <c r="M37" s="145"/>
      <c r="N37" s="145"/>
      <c r="O37" s="145"/>
      <c r="P37" s="145"/>
      <c r="Q37" s="145"/>
      <c r="R37" s="145"/>
      <c r="S37" s="145"/>
      <c r="T37" s="145"/>
      <c r="U37" s="146"/>
    </row>
    <row r="38" spans="1:21" x14ac:dyDescent="0.25">
      <c r="A38" s="93">
        <f t="shared" si="1"/>
        <v>23</v>
      </c>
      <c r="B38" s="97" t="s">
        <v>154</v>
      </c>
      <c r="C38" s="97" t="s">
        <v>155</v>
      </c>
      <c r="D38" s="96" t="s">
        <v>125</v>
      </c>
      <c r="E38" s="97">
        <v>0</v>
      </c>
      <c r="F38" s="99">
        <v>0</v>
      </c>
      <c r="G38" s="96">
        <f t="shared" si="0"/>
        <v>0</v>
      </c>
      <c r="I38" s="144"/>
      <c r="J38" s="145"/>
      <c r="K38" s="145"/>
      <c r="L38" s="145"/>
      <c r="M38" s="145"/>
      <c r="N38" s="145"/>
      <c r="O38" s="145"/>
      <c r="P38" s="145"/>
      <c r="Q38" s="145"/>
      <c r="R38" s="145"/>
      <c r="S38" s="145"/>
      <c r="T38" s="145"/>
      <c r="U38" s="146"/>
    </row>
    <row r="39" spans="1:21" x14ac:dyDescent="0.25">
      <c r="A39" s="93">
        <f t="shared" si="1"/>
        <v>24</v>
      </c>
      <c r="B39" s="97" t="s">
        <v>154</v>
      </c>
      <c r="C39" s="97" t="s">
        <v>155</v>
      </c>
      <c r="D39" s="96" t="s">
        <v>125</v>
      </c>
      <c r="E39" s="97">
        <v>0</v>
      </c>
      <c r="F39" s="99">
        <v>0</v>
      </c>
      <c r="G39" s="96">
        <f t="shared" si="0"/>
        <v>0</v>
      </c>
      <c r="I39" s="144"/>
      <c r="J39" s="145"/>
      <c r="K39" s="145"/>
      <c r="L39" s="145"/>
      <c r="M39" s="145"/>
      <c r="N39" s="145"/>
      <c r="O39" s="145"/>
      <c r="P39" s="145"/>
      <c r="Q39" s="145"/>
      <c r="R39" s="145"/>
      <c r="S39" s="145"/>
      <c r="T39" s="145"/>
      <c r="U39" s="146"/>
    </row>
    <row r="40" spans="1:21" x14ac:dyDescent="0.25">
      <c r="A40" s="93">
        <f t="shared" si="1"/>
        <v>25</v>
      </c>
      <c r="B40" s="97" t="s">
        <v>154</v>
      </c>
      <c r="C40" s="97" t="s">
        <v>155</v>
      </c>
      <c r="D40" s="96" t="s">
        <v>125</v>
      </c>
      <c r="E40" s="97">
        <v>0</v>
      </c>
      <c r="F40" s="99">
        <v>0</v>
      </c>
      <c r="G40" s="96">
        <f t="shared" si="0"/>
        <v>0</v>
      </c>
      <c r="I40" s="144"/>
      <c r="J40" s="145"/>
      <c r="K40" s="145"/>
      <c r="L40" s="145"/>
      <c r="M40" s="145"/>
      <c r="N40" s="145"/>
      <c r="O40" s="145"/>
      <c r="P40" s="145"/>
      <c r="Q40" s="145"/>
      <c r="R40" s="145"/>
      <c r="S40" s="145"/>
      <c r="T40" s="145"/>
      <c r="U40" s="146"/>
    </row>
    <row r="41" spans="1:21" x14ac:dyDescent="0.25">
      <c r="A41" s="93">
        <f t="shared" si="1"/>
        <v>26</v>
      </c>
      <c r="B41" s="97" t="s">
        <v>154</v>
      </c>
      <c r="C41" s="97" t="s">
        <v>155</v>
      </c>
      <c r="D41" s="96" t="s">
        <v>125</v>
      </c>
      <c r="E41" s="97">
        <v>0</v>
      </c>
      <c r="F41" s="99">
        <v>0</v>
      </c>
      <c r="G41" s="96">
        <f t="shared" si="0"/>
        <v>0</v>
      </c>
      <c r="I41" s="144"/>
      <c r="J41" s="145"/>
      <c r="K41" s="145"/>
      <c r="L41" s="145"/>
      <c r="M41" s="145"/>
      <c r="N41" s="145"/>
      <c r="O41" s="145"/>
      <c r="P41" s="145"/>
      <c r="Q41" s="145"/>
      <c r="R41" s="145"/>
      <c r="S41" s="145"/>
      <c r="T41" s="145"/>
      <c r="U41" s="146"/>
    </row>
    <row r="42" spans="1:21" x14ac:dyDescent="0.25">
      <c r="A42" s="93">
        <f t="shared" si="1"/>
        <v>27</v>
      </c>
      <c r="B42" s="97" t="s">
        <v>154</v>
      </c>
      <c r="C42" s="97" t="s">
        <v>155</v>
      </c>
      <c r="D42" s="96" t="s">
        <v>125</v>
      </c>
      <c r="E42" s="97">
        <v>0</v>
      </c>
      <c r="F42" s="99">
        <v>0</v>
      </c>
      <c r="G42" s="96">
        <f t="shared" si="0"/>
        <v>0</v>
      </c>
      <c r="I42" s="144"/>
      <c r="J42" s="145"/>
      <c r="K42" s="145"/>
      <c r="L42" s="145"/>
      <c r="M42" s="145"/>
      <c r="N42" s="145"/>
      <c r="O42" s="145"/>
      <c r="P42" s="145"/>
      <c r="Q42" s="145"/>
      <c r="R42" s="145"/>
      <c r="S42" s="145"/>
      <c r="T42" s="145"/>
      <c r="U42" s="146"/>
    </row>
    <row r="43" spans="1:21" x14ac:dyDescent="0.25">
      <c r="A43" s="93">
        <f t="shared" si="1"/>
        <v>28</v>
      </c>
      <c r="B43" s="97" t="s">
        <v>154</v>
      </c>
      <c r="C43" s="97" t="s">
        <v>155</v>
      </c>
      <c r="D43" s="96" t="s">
        <v>125</v>
      </c>
      <c r="E43" s="97">
        <v>0</v>
      </c>
      <c r="F43" s="99">
        <v>0</v>
      </c>
      <c r="G43" s="96">
        <f t="shared" si="0"/>
        <v>0</v>
      </c>
      <c r="I43" s="144"/>
      <c r="J43" s="145"/>
      <c r="K43" s="145"/>
      <c r="L43" s="145"/>
      <c r="M43" s="145"/>
      <c r="N43" s="145"/>
      <c r="O43" s="145"/>
      <c r="P43" s="145"/>
      <c r="Q43" s="145"/>
      <c r="R43" s="145"/>
      <c r="S43" s="145"/>
      <c r="T43" s="145"/>
      <c r="U43" s="146"/>
    </row>
    <row r="44" spans="1:21" x14ac:dyDescent="0.25">
      <c r="A44" s="93">
        <f t="shared" si="1"/>
        <v>29</v>
      </c>
      <c r="B44" s="97" t="s">
        <v>154</v>
      </c>
      <c r="C44" s="97" t="s">
        <v>155</v>
      </c>
      <c r="D44" s="96" t="s">
        <v>125</v>
      </c>
      <c r="E44" s="97">
        <v>0</v>
      </c>
      <c r="F44" s="99">
        <v>0</v>
      </c>
      <c r="G44" s="96">
        <f t="shared" si="0"/>
        <v>0</v>
      </c>
      <c r="I44" s="144"/>
      <c r="J44" s="145"/>
      <c r="K44" s="145"/>
      <c r="L44" s="145"/>
      <c r="M44" s="145"/>
      <c r="N44" s="145"/>
      <c r="O44" s="145"/>
      <c r="P44" s="145"/>
      <c r="Q44" s="145"/>
      <c r="R44" s="145"/>
      <c r="S44" s="145"/>
      <c r="T44" s="145"/>
      <c r="U44" s="146"/>
    </row>
    <row r="45" spans="1:21" x14ac:dyDescent="0.25">
      <c r="A45" s="93">
        <f t="shared" si="1"/>
        <v>30</v>
      </c>
      <c r="B45" s="97" t="s">
        <v>154</v>
      </c>
      <c r="C45" s="97" t="s">
        <v>155</v>
      </c>
      <c r="D45" s="96" t="s">
        <v>125</v>
      </c>
      <c r="E45" s="97">
        <v>0</v>
      </c>
      <c r="F45" s="99">
        <v>0</v>
      </c>
      <c r="G45" s="96">
        <f t="shared" si="0"/>
        <v>0</v>
      </c>
      <c r="I45" s="144"/>
      <c r="J45" s="145"/>
      <c r="K45" s="145"/>
      <c r="L45" s="145"/>
      <c r="M45" s="145"/>
      <c r="N45" s="145"/>
      <c r="O45" s="145"/>
      <c r="P45" s="145"/>
      <c r="Q45" s="145"/>
      <c r="R45" s="145"/>
      <c r="S45" s="145"/>
      <c r="T45" s="145"/>
      <c r="U45" s="146"/>
    </row>
    <row r="46" spans="1:21" x14ac:dyDescent="0.25">
      <c r="A46" s="93">
        <f t="shared" si="1"/>
        <v>31</v>
      </c>
      <c r="B46" s="97" t="s">
        <v>154</v>
      </c>
      <c r="C46" s="97" t="s">
        <v>155</v>
      </c>
      <c r="D46" s="96" t="s">
        <v>125</v>
      </c>
      <c r="E46" s="97">
        <v>0</v>
      </c>
      <c r="F46" s="99">
        <v>0</v>
      </c>
      <c r="G46" s="96">
        <f t="shared" si="0"/>
        <v>0</v>
      </c>
      <c r="I46" s="144"/>
      <c r="J46" s="145"/>
      <c r="K46" s="145"/>
      <c r="L46" s="145"/>
      <c r="M46" s="145"/>
      <c r="N46" s="145"/>
      <c r="O46" s="145"/>
      <c r="P46" s="145"/>
      <c r="Q46" s="145"/>
      <c r="R46" s="145"/>
      <c r="S46" s="145"/>
      <c r="T46" s="145"/>
      <c r="U46" s="146"/>
    </row>
    <row r="47" spans="1:21" x14ac:dyDescent="0.25">
      <c r="A47" s="93">
        <f t="shared" si="1"/>
        <v>32</v>
      </c>
      <c r="B47" s="97" t="s">
        <v>154</v>
      </c>
      <c r="C47" s="97" t="s">
        <v>155</v>
      </c>
      <c r="D47" s="96" t="s">
        <v>125</v>
      </c>
      <c r="E47" s="97">
        <v>0</v>
      </c>
      <c r="F47" s="99">
        <v>0</v>
      </c>
      <c r="G47" s="96">
        <f t="shared" si="0"/>
        <v>0</v>
      </c>
      <c r="I47" s="144"/>
      <c r="J47" s="145"/>
      <c r="K47" s="145"/>
      <c r="L47" s="145"/>
      <c r="M47" s="145"/>
      <c r="N47" s="145"/>
      <c r="O47" s="145"/>
      <c r="P47" s="145"/>
      <c r="Q47" s="145"/>
      <c r="R47" s="145"/>
      <c r="S47" s="145"/>
      <c r="T47" s="145"/>
      <c r="U47" s="146"/>
    </row>
    <row r="48" spans="1:21" x14ac:dyDescent="0.25">
      <c r="A48" s="93">
        <f t="shared" si="1"/>
        <v>33</v>
      </c>
      <c r="B48" s="97" t="s">
        <v>154</v>
      </c>
      <c r="C48" s="97" t="s">
        <v>155</v>
      </c>
      <c r="D48" s="96" t="s">
        <v>125</v>
      </c>
      <c r="E48" s="97">
        <v>0</v>
      </c>
      <c r="F48" s="99">
        <v>0</v>
      </c>
      <c r="G48" s="96">
        <f t="shared" si="0"/>
        <v>0</v>
      </c>
      <c r="I48" s="144"/>
      <c r="J48" s="145"/>
      <c r="K48" s="145"/>
      <c r="L48" s="145"/>
      <c r="M48" s="145"/>
      <c r="N48" s="145"/>
      <c r="O48" s="145"/>
      <c r="P48" s="145"/>
      <c r="Q48" s="145"/>
      <c r="R48" s="145"/>
      <c r="S48" s="145"/>
      <c r="T48" s="145"/>
      <c r="U48" s="146"/>
    </row>
    <row r="49" spans="1:21" x14ac:dyDescent="0.25">
      <c r="A49" s="93">
        <f t="shared" si="1"/>
        <v>34</v>
      </c>
      <c r="B49" s="97" t="s">
        <v>154</v>
      </c>
      <c r="C49" s="97" t="s">
        <v>155</v>
      </c>
      <c r="D49" s="96" t="s">
        <v>125</v>
      </c>
      <c r="E49" s="97">
        <v>0</v>
      </c>
      <c r="F49" s="99">
        <v>0</v>
      </c>
      <c r="G49" s="96">
        <f t="shared" si="0"/>
        <v>0</v>
      </c>
      <c r="I49" s="144"/>
      <c r="J49" s="145"/>
      <c r="K49" s="145"/>
      <c r="L49" s="145"/>
      <c r="M49" s="145"/>
      <c r="N49" s="145"/>
      <c r="O49" s="145"/>
      <c r="P49" s="145"/>
      <c r="Q49" s="145"/>
      <c r="R49" s="145"/>
      <c r="S49" s="145"/>
      <c r="T49" s="145"/>
      <c r="U49" s="146"/>
    </row>
    <row r="50" spans="1:21" x14ac:dyDescent="0.25">
      <c r="A50" s="93">
        <f t="shared" si="1"/>
        <v>35</v>
      </c>
      <c r="B50" s="97" t="s">
        <v>154</v>
      </c>
      <c r="C50" s="97" t="s">
        <v>155</v>
      </c>
      <c r="D50" s="96" t="s">
        <v>125</v>
      </c>
      <c r="E50" s="97">
        <v>0</v>
      </c>
      <c r="F50" s="99">
        <v>0</v>
      </c>
      <c r="G50" s="96">
        <f t="shared" si="0"/>
        <v>0</v>
      </c>
      <c r="I50" s="144"/>
      <c r="J50" s="145"/>
      <c r="K50" s="145"/>
      <c r="L50" s="145"/>
      <c r="M50" s="145"/>
      <c r="N50" s="145"/>
      <c r="O50" s="145"/>
      <c r="P50" s="145"/>
      <c r="Q50" s="145"/>
      <c r="R50" s="145"/>
      <c r="S50" s="145"/>
      <c r="T50" s="145"/>
      <c r="U50" s="146"/>
    </row>
    <row r="51" spans="1:21" x14ac:dyDescent="0.25">
      <c r="A51" s="93">
        <f t="shared" si="1"/>
        <v>36</v>
      </c>
      <c r="B51" s="97" t="s">
        <v>154</v>
      </c>
      <c r="C51" s="97" t="s">
        <v>155</v>
      </c>
      <c r="D51" s="96" t="s">
        <v>125</v>
      </c>
      <c r="E51" s="97">
        <v>0</v>
      </c>
      <c r="F51" s="99">
        <v>0</v>
      </c>
      <c r="G51" s="96">
        <f t="shared" si="0"/>
        <v>0</v>
      </c>
      <c r="I51" s="144"/>
      <c r="J51" s="145"/>
      <c r="K51" s="145"/>
      <c r="L51" s="145"/>
      <c r="M51" s="145"/>
      <c r="N51" s="145"/>
      <c r="O51" s="145"/>
      <c r="P51" s="145"/>
      <c r="Q51" s="145"/>
      <c r="R51" s="145"/>
      <c r="S51" s="145"/>
      <c r="T51" s="145"/>
      <c r="U51" s="146"/>
    </row>
    <row r="52" spans="1:21" x14ac:dyDescent="0.25">
      <c r="A52" s="93">
        <f t="shared" si="1"/>
        <v>37</v>
      </c>
      <c r="B52" s="97" t="s">
        <v>154</v>
      </c>
      <c r="C52" s="97" t="s">
        <v>155</v>
      </c>
      <c r="D52" s="96" t="s">
        <v>125</v>
      </c>
      <c r="E52" s="97">
        <v>0</v>
      </c>
      <c r="F52" s="99">
        <v>0</v>
      </c>
      <c r="G52" s="96">
        <f t="shared" si="0"/>
        <v>0</v>
      </c>
      <c r="I52" s="144"/>
      <c r="J52" s="145"/>
      <c r="K52" s="145"/>
      <c r="L52" s="145"/>
      <c r="M52" s="145"/>
      <c r="N52" s="145"/>
      <c r="O52" s="145"/>
      <c r="P52" s="145"/>
      <c r="Q52" s="145"/>
      <c r="R52" s="145"/>
      <c r="S52" s="145"/>
      <c r="T52" s="145"/>
      <c r="U52" s="146"/>
    </row>
    <row r="53" spans="1:21" x14ac:dyDescent="0.25">
      <c r="A53" s="93">
        <f t="shared" si="1"/>
        <v>38</v>
      </c>
      <c r="B53" s="97" t="s">
        <v>154</v>
      </c>
      <c r="C53" s="97" t="s">
        <v>155</v>
      </c>
      <c r="D53" s="96" t="s">
        <v>125</v>
      </c>
      <c r="E53" s="97">
        <v>0</v>
      </c>
      <c r="F53" s="99">
        <v>0</v>
      </c>
      <c r="G53" s="96">
        <f t="shared" si="0"/>
        <v>0</v>
      </c>
      <c r="I53" s="144"/>
      <c r="J53" s="145"/>
      <c r="K53" s="145"/>
      <c r="L53" s="145"/>
      <c r="M53" s="145"/>
      <c r="N53" s="145"/>
      <c r="O53" s="145"/>
      <c r="P53" s="145"/>
      <c r="Q53" s="145"/>
      <c r="R53" s="145"/>
      <c r="S53" s="145"/>
      <c r="T53" s="145"/>
      <c r="U53" s="146"/>
    </row>
    <row r="54" spans="1:21" x14ac:dyDescent="0.25">
      <c r="A54" s="93">
        <f t="shared" si="1"/>
        <v>39</v>
      </c>
      <c r="B54" s="97" t="s">
        <v>154</v>
      </c>
      <c r="C54" s="97" t="s">
        <v>155</v>
      </c>
      <c r="D54" s="96" t="s">
        <v>125</v>
      </c>
      <c r="E54" s="97">
        <v>0</v>
      </c>
      <c r="F54" s="99">
        <v>0</v>
      </c>
      <c r="G54" s="96">
        <f t="shared" si="0"/>
        <v>0</v>
      </c>
      <c r="I54" s="144"/>
      <c r="J54" s="145"/>
      <c r="K54" s="145"/>
      <c r="L54" s="145"/>
      <c r="M54" s="145"/>
      <c r="N54" s="145"/>
      <c r="O54" s="145"/>
      <c r="P54" s="145"/>
      <c r="Q54" s="145"/>
      <c r="R54" s="145"/>
      <c r="S54" s="145"/>
      <c r="T54" s="145"/>
      <c r="U54" s="146"/>
    </row>
    <row r="55" spans="1:21" x14ac:dyDescent="0.25">
      <c r="A55" s="93"/>
      <c r="B55" s="150" t="s">
        <v>206</v>
      </c>
      <c r="C55" s="151"/>
      <c r="D55" s="96" t="s">
        <v>156</v>
      </c>
      <c r="E55" s="96">
        <f>C12-SUM(E16:E54)</f>
        <v>0</v>
      </c>
      <c r="F55" s="98">
        <v>0</v>
      </c>
      <c r="G55" s="96">
        <f t="shared" si="0"/>
        <v>0</v>
      </c>
      <c r="I55" s="144"/>
      <c r="J55" s="145"/>
      <c r="K55" s="145"/>
      <c r="L55" s="145"/>
      <c r="M55" s="145"/>
      <c r="N55" s="145"/>
      <c r="O55" s="145"/>
      <c r="P55" s="145"/>
      <c r="Q55" s="145"/>
      <c r="R55" s="145"/>
      <c r="S55" s="145"/>
      <c r="T55" s="145"/>
      <c r="U55" s="146"/>
    </row>
    <row r="56" spans="1:21" x14ac:dyDescent="0.25">
      <c r="B56" s="152" t="s">
        <v>157</v>
      </c>
      <c r="C56" s="153"/>
      <c r="D56" s="100"/>
      <c r="E56" s="101">
        <f>SUM(E16:E55)</f>
        <v>0</v>
      </c>
      <c r="F56" s="102" t="e">
        <f>SUMPRODUCT(F16:F55,E16:E55)/E56</f>
        <v>#DIV/0!</v>
      </c>
      <c r="G56" s="101">
        <f>SUM(G16:G55)</f>
        <v>0</v>
      </c>
      <c r="I56" s="147"/>
      <c r="J56" s="148"/>
      <c r="K56" s="148"/>
      <c r="L56" s="148"/>
      <c r="M56" s="148"/>
      <c r="N56" s="148"/>
      <c r="O56" s="148"/>
      <c r="P56" s="148"/>
      <c r="Q56" s="148"/>
      <c r="R56" s="148"/>
      <c r="S56" s="148"/>
      <c r="T56" s="148"/>
      <c r="U56" s="149"/>
    </row>
    <row r="60" spans="1:21" x14ac:dyDescent="0.25">
      <c r="B60" s="103"/>
    </row>
    <row r="61" spans="1:21" x14ac:dyDescent="0.25">
      <c r="B61" s="103"/>
    </row>
    <row r="62" spans="1:21" x14ac:dyDescent="0.25">
      <c r="B62" s="103"/>
    </row>
    <row r="63" spans="1:21" x14ac:dyDescent="0.25">
      <c r="B63" s="103"/>
    </row>
  </sheetData>
  <mergeCells count="6">
    <mergeCell ref="B4:C4"/>
    <mergeCell ref="I12:U12"/>
    <mergeCell ref="B14:G14"/>
    <mergeCell ref="I15:U56"/>
    <mergeCell ref="B55:C55"/>
    <mergeCell ref="B56:C56"/>
  </mergeCells>
  <conditionalFormatting sqref="B3">
    <cfRule type="cellIs" dxfId="1" priority="1" operator="equal">
      <formula>"Application of Template defined"</formula>
    </cfRule>
    <cfRule type="cellIs" dxfId="0" priority="2" operator="equal">
      <formula>"WARNING - Application of Template not defined"</formula>
    </cfRule>
  </conditionalFormatting>
  <dataValidations count="1">
    <dataValidation type="decimal" operator="greaterThan" allowBlank="1" showInputMessage="1" showErrorMessage="1" sqref="F31:F54 E16:E54">
      <formula1>0</formula1>
    </dataValidation>
  </dataValidations>
  <hyperlinks>
    <hyperlink ref="B2" location="'نظرة عامة'!A1" display="Back to Overview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3"/>
  <sheetViews>
    <sheetView showGridLines="0" rightToLeft="1" topLeftCell="B1" zoomScale="90" zoomScaleNormal="90" workbookViewId="0">
      <selection activeCell="B3" sqref="B3:E3"/>
    </sheetView>
  </sheetViews>
  <sheetFormatPr defaultColWidth="8.90625" defaultRowHeight="14" x14ac:dyDescent="0.3"/>
  <cols>
    <col min="1" max="1" width="4.36328125" style="106" customWidth="1"/>
    <col min="2" max="2" width="33" style="106" bestFit="1" customWidth="1"/>
    <col min="3" max="3" width="20.453125" style="106" customWidth="1"/>
    <col min="4" max="4" width="172.26953125" style="106" customWidth="1"/>
    <col min="5" max="5" width="18.08984375" style="106" customWidth="1"/>
    <col min="6" max="15" width="11.7265625" style="106" customWidth="1"/>
    <col min="16" max="16384" width="8.90625" style="106"/>
  </cols>
  <sheetData>
    <row r="1" spans="2:5" x14ac:dyDescent="0.3">
      <c r="B1" s="38" t="s">
        <v>64</v>
      </c>
    </row>
    <row r="3" spans="2:5" x14ac:dyDescent="0.3">
      <c r="B3" s="154" t="s">
        <v>82</v>
      </c>
      <c r="C3" s="155"/>
      <c r="D3" s="155"/>
      <c r="E3" s="155"/>
    </row>
    <row r="4" spans="2:5" x14ac:dyDescent="0.3">
      <c r="B4" s="107" t="s">
        <v>49</v>
      </c>
      <c r="C4" s="108" t="s">
        <v>50</v>
      </c>
      <c r="D4" s="108" t="s">
        <v>51</v>
      </c>
      <c r="E4" s="108" t="s">
        <v>52</v>
      </c>
    </row>
    <row r="5" spans="2:5" ht="18" customHeight="1" x14ac:dyDescent="0.3">
      <c r="B5" s="109" t="s">
        <v>37</v>
      </c>
      <c r="C5" s="110">
        <v>0.51195691245554908</v>
      </c>
      <c r="D5" s="111" t="s">
        <v>94</v>
      </c>
      <c r="E5" s="112" t="s">
        <v>53</v>
      </c>
    </row>
    <row r="6" spans="2:5" x14ac:dyDescent="0.3">
      <c r="B6" s="109" t="s">
        <v>38</v>
      </c>
      <c r="C6" s="110">
        <v>0.69302205173593778</v>
      </c>
      <c r="D6" s="111" t="s">
        <v>93</v>
      </c>
      <c r="E6" s="112" t="s">
        <v>54</v>
      </c>
    </row>
    <row r="7" spans="2:5" x14ac:dyDescent="0.3">
      <c r="B7" s="109" t="s">
        <v>83</v>
      </c>
      <c r="C7" s="110">
        <v>0.26403774971149319</v>
      </c>
      <c r="D7" s="111" t="s">
        <v>91</v>
      </c>
      <c r="E7" s="112" t="s">
        <v>55</v>
      </c>
    </row>
    <row r="8" spans="2:5" x14ac:dyDescent="0.3">
      <c r="B8" s="109" t="s">
        <v>39</v>
      </c>
      <c r="C8" s="110">
        <v>0.66051495239704217</v>
      </c>
      <c r="D8" s="111" t="s">
        <v>84</v>
      </c>
      <c r="E8" s="112" t="s">
        <v>56</v>
      </c>
    </row>
    <row r="9" spans="2:5" x14ac:dyDescent="0.3">
      <c r="B9" s="109" t="s">
        <v>40</v>
      </c>
      <c r="C9" s="110">
        <v>0.74609377084317352</v>
      </c>
      <c r="D9" s="111" t="s">
        <v>85</v>
      </c>
      <c r="E9" s="112" t="s">
        <v>57</v>
      </c>
    </row>
    <row r="10" spans="2:5" x14ac:dyDescent="0.3">
      <c r="B10" s="109" t="s">
        <v>41</v>
      </c>
      <c r="C10" s="110">
        <v>0.28539520179450295</v>
      </c>
      <c r="D10" s="111" t="s">
        <v>92</v>
      </c>
      <c r="E10" s="112" t="s">
        <v>58</v>
      </c>
    </row>
    <row r="11" spans="2:5" x14ac:dyDescent="0.3">
      <c r="B11" s="109" t="s">
        <v>158</v>
      </c>
      <c r="C11" s="110">
        <v>0.74</v>
      </c>
      <c r="D11" s="111" t="s">
        <v>159</v>
      </c>
      <c r="E11" s="112" t="s">
        <v>160</v>
      </c>
    </row>
    <row r="12" spans="2:5" x14ac:dyDescent="0.3">
      <c r="B12" s="109" t="s">
        <v>42</v>
      </c>
      <c r="C12" s="110">
        <v>0.47553689554617629</v>
      </c>
      <c r="D12" s="111" t="s">
        <v>86</v>
      </c>
      <c r="E12" s="112" t="s">
        <v>161</v>
      </c>
    </row>
    <row r="13" spans="2:5" x14ac:dyDescent="0.3">
      <c r="B13" s="109" t="s">
        <v>43</v>
      </c>
      <c r="C13" s="110">
        <v>0.69455779043326127</v>
      </c>
      <c r="D13" s="111" t="s">
        <v>59</v>
      </c>
      <c r="E13" s="112" t="s">
        <v>60</v>
      </c>
    </row>
    <row r="14" spans="2:5" x14ac:dyDescent="0.3">
      <c r="B14" s="109" t="s">
        <v>44</v>
      </c>
      <c r="C14" s="110">
        <v>0.45850265838389226</v>
      </c>
      <c r="D14" s="111" t="s">
        <v>61</v>
      </c>
      <c r="E14" s="112" t="s">
        <v>62</v>
      </c>
    </row>
    <row r="15" spans="2:5" x14ac:dyDescent="0.3">
      <c r="B15" s="109" t="s">
        <v>162</v>
      </c>
      <c r="C15" s="110">
        <v>0.52</v>
      </c>
      <c r="D15" s="111" t="s">
        <v>163</v>
      </c>
      <c r="E15" s="112" t="s">
        <v>164</v>
      </c>
    </row>
    <row r="16" spans="2:5" x14ac:dyDescent="0.3">
      <c r="B16" s="109" t="s">
        <v>165</v>
      </c>
      <c r="C16" s="110">
        <v>0.46</v>
      </c>
      <c r="D16" s="111" t="s">
        <v>166</v>
      </c>
      <c r="E16" s="112" t="s">
        <v>167</v>
      </c>
    </row>
    <row r="17" spans="2:5" x14ac:dyDescent="0.3">
      <c r="B17" s="109" t="s">
        <v>168</v>
      </c>
      <c r="C17" s="110">
        <v>0.1</v>
      </c>
      <c r="D17" s="111" t="s">
        <v>169</v>
      </c>
      <c r="E17" s="112" t="s">
        <v>63</v>
      </c>
    </row>
    <row r="18" spans="2:5" x14ac:dyDescent="0.3">
      <c r="B18" s="109" t="s">
        <v>87</v>
      </c>
      <c r="C18" s="110">
        <v>0</v>
      </c>
      <c r="D18" s="111" t="s">
        <v>88</v>
      </c>
      <c r="E18" s="112" t="s">
        <v>63</v>
      </c>
    </row>
    <row r="21" spans="2:5" x14ac:dyDescent="0.3">
      <c r="B21" s="154" t="s">
        <v>170</v>
      </c>
      <c r="C21" s="155"/>
      <c r="D21" s="155"/>
      <c r="E21" s="155"/>
    </row>
    <row r="22" spans="2:5" x14ac:dyDescent="0.3">
      <c r="B22" s="107" t="s">
        <v>49</v>
      </c>
      <c r="C22" s="108" t="s">
        <v>50</v>
      </c>
      <c r="D22" s="108" t="s">
        <v>51</v>
      </c>
      <c r="E22" s="108" t="s">
        <v>52</v>
      </c>
    </row>
    <row r="23" spans="2:5" x14ac:dyDescent="0.3">
      <c r="B23" s="111" t="s">
        <v>171</v>
      </c>
      <c r="C23" s="112">
        <v>0.56641542661936284</v>
      </c>
      <c r="D23" s="111" t="s">
        <v>172</v>
      </c>
      <c r="E23" s="113" t="s">
        <v>173</v>
      </c>
    </row>
    <row r="24" spans="2:5" x14ac:dyDescent="0.3">
      <c r="B24" s="111" t="s">
        <v>174</v>
      </c>
      <c r="C24" s="112">
        <v>0.81</v>
      </c>
      <c r="D24" s="111" t="s">
        <v>175</v>
      </c>
      <c r="E24" s="113" t="s">
        <v>176</v>
      </c>
    </row>
    <row r="25" spans="2:5" x14ac:dyDescent="0.3">
      <c r="B25" s="111" t="s">
        <v>177</v>
      </c>
      <c r="C25" s="112">
        <v>0.2</v>
      </c>
      <c r="D25" s="111" t="s">
        <v>178</v>
      </c>
      <c r="E25" s="113" t="s">
        <v>179</v>
      </c>
    </row>
    <row r="26" spans="2:5" x14ac:dyDescent="0.3">
      <c r="B26" s="111" t="s">
        <v>180</v>
      </c>
      <c r="C26" s="112">
        <v>0.23</v>
      </c>
      <c r="D26" s="111" t="s">
        <v>181</v>
      </c>
      <c r="E26" s="113" t="s">
        <v>182</v>
      </c>
    </row>
    <row r="27" spans="2:5" x14ac:dyDescent="0.3">
      <c r="B27" s="111" t="s">
        <v>183</v>
      </c>
      <c r="C27" s="112">
        <v>0.34209939835533126</v>
      </c>
      <c r="D27" s="111" t="s">
        <v>184</v>
      </c>
      <c r="E27" s="113" t="s">
        <v>185</v>
      </c>
    </row>
    <row r="28" spans="2:5" x14ac:dyDescent="0.3">
      <c r="B28" s="111" t="s">
        <v>186</v>
      </c>
      <c r="C28" s="112">
        <v>0.53795290704430399</v>
      </c>
      <c r="D28" s="111" t="s">
        <v>187</v>
      </c>
      <c r="E28" s="113" t="s">
        <v>188</v>
      </c>
    </row>
    <row r="29" spans="2:5" ht="21.4" customHeight="1" x14ac:dyDescent="0.3">
      <c r="B29" s="111" t="s">
        <v>189</v>
      </c>
      <c r="C29" s="112">
        <v>0.22</v>
      </c>
      <c r="D29" s="111" t="s">
        <v>190</v>
      </c>
      <c r="E29" s="113" t="s">
        <v>191</v>
      </c>
    </row>
    <row r="30" spans="2:5" ht="21.4" customHeight="1" x14ac:dyDescent="0.3">
      <c r="B30" s="111" t="s">
        <v>192</v>
      </c>
      <c r="C30" s="112">
        <v>0.35</v>
      </c>
      <c r="D30" s="111" t="s">
        <v>193</v>
      </c>
      <c r="E30" s="113" t="s">
        <v>194</v>
      </c>
    </row>
    <row r="31" spans="2:5" x14ac:dyDescent="0.3">
      <c r="B31" s="111" t="s">
        <v>195</v>
      </c>
      <c r="C31" s="112">
        <v>0.5</v>
      </c>
      <c r="D31" s="111" t="s">
        <v>196</v>
      </c>
      <c r="E31" s="113" t="s">
        <v>63</v>
      </c>
    </row>
    <row r="32" spans="2:5" x14ac:dyDescent="0.3">
      <c r="B32" s="111" t="s">
        <v>36</v>
      </c>
      <c r="C32" s="112">
        <v>0.1</v>
      </c>
      <c r="D32" s="111" t="s">
        <v>89</v>
      </c>
      <c r="E32" s="113" t="s">
        <v>63</v>
      </c>
    </row>
    <row r="33" spans="2:5" x14ac:dyDescent="0.3">
      <c r="B33" s="111" t="s">
        <v>35</v>
      </c>
      <c r="C33" s="112">
        <v>0</v>
      </c>
      <c r="D33" s="111" t="s">
        <v>90</v>
      </c>
      <c r="E33" s="113" t="s">
        <v>63</v>
      </c>
    </row>
  </sheetData>
  <sheetProtection insertRows="0" insertHyperlinks="0" deleteColumns="0" deleteRows="0"/>
  <mergeCells count="2">
    <mergeCell ref="B3:E3"/>
    <mergeCell ref="B21:E21"/>
  </mergeCells>
  <hyperlinks>
    <hyperlink ref="B1" location="'نظرة عامة'!A1" display="Back to Overview p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نظرة عامة</vt:lpstr>
      <vt:lpstr>القسم 1. معلومات المنشأة</vt:lpstr>
      <vt:lpstr>القسم2.تقييم نسبةالمحتوى المحلي</vt:lpstr>
      <vt:lpstr>القسم 3. القوى العاملة</vt:lpstr>
      <vt:lpstr>القسم 4. السلع والخدمات</vt:lpstr>
      <vt:lpstr>القسم 5. تطوير القدرات</vt:lpstr>
      <vt:lpstr>القسم 6. الاهلاك</vt:lpstr>
      <vt:lpstr>الملحق أ</vt:lpstr>
    </vt:vector>
  </TitlesOfParts>
  <Company>The Boston Consulting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Klishevich Nina</dc:creator>
  <cp:lastModifiedBy>Reem M. Almarzuqi</cp:lastModifiedBy>
  <dcterms:created xsi:type="dcterms:W3CDTF">2017-06-19T08:29:53Z</dcterms:created>
  <dcterms:modified xsi:type="dcterms:W3CDTF">2018-07-29T21:40:06Z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