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marzuqi\Documents\LOCAL CONTENT\"/>
    </mc:Choice>
  </mc:AlternateContent>
  <bookViews>
    <workbookView xWindow="0" yWindow="0" windowWidth="19200" windowHeight="7050" tabRatio="897"/>
  </bookViews>
  <sheets>
    <sheet name="نظرة عامة" sheetId="15" r:id="rId1"/>
    <sheet name="القسم 1. معلومات المنشأة" sheetId="1" r:id="rId2"/>
    <sheet name="القسم2.تقييم خطة المحتوى المحلي" sheetId="2" r:id="rId3"/>
    <sheet name="القسم 3. القوى العاملة" sheetId="3" r:id="rId4"/>
    <sheet name="القسم 4. السلع والخدمات" sheetId="16" r:id="rId5"/>
    <sheet name="القسم 5. تطوير القدرات" sheetId="5" r:id="rId6"/>
    <sheet name="القسم 6. الاهلاك" sheetId="17" r:id="rId7"/>
    <sheet name="الملحق أ" sheetId="14" r:id="rId8"/>
  </sheets>
  <externalReferences>
    <externalReference r:id="rId9"/>
  </externalReferences>
  <definedNames>
    <definedName name="Level">'[1]Appendix B'!$D$11</definedName>
    <definedName name="Purpose">'[1]Appendix B'!$D$10</definedName>
    <definedName name="ScenarioLabelIDs">'[1]Appendix B'!$D$47:$D$58</definedName>
    <definedName name="ScenarioLabels">'[1]Appendix B'!$C$47:$C$58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7" l="1"/>
  <c r="C8" i="17"/>
  <c r="C7" i="17"/>
  <c r="C6" i="17"/>
  <c r="C5" i="17"/>
  <c r="E55" i="17"/>
  <c r="E56" i="17" s="1"/>
  <c r="F56" i="17" s="1"/>
  <c r="G54" i="17"/>
  <c r="G53" i="17"/>
  <c r="G52" i="17"/>
  <c r="G51" i="17"/>
  <c r="G50" i="17"/>
  <c r="G49" i="17"/>
  <c r="G48" i="17"/>
  <c r="G47" i="17"/>
  <c r="G46" i="17"/>
  <c r="G45" i="17"/>
  <c r="G44" i="17"/>
  <c r="G43" i="17"/>
  <c r="G42" i="17"/>
  <c r="G41" i="17"/>
  <c r="G40" i="17"/>
  <c r="G39" i="17"/>
  <c r="G38" i="17"/>
  <c r="G37" i="17"/>
  <c r="G36" i="17"/>
  <c r="G35" i="17"/>
  <c r="G34" i="17"/>
  <c r="G33" i="17"/>
  <c r="G32" i="17"/>
  <c r="G31" i="17"/>
  <c r="G30" i="17"/>
  <c r="G29" i="17"/>
  <c r="G28" i="17"/>
  <c r="G27" i="17"/>
  <c r="G26" i="17"/>
  <c r="G25" i="17"/>
  <c r="G24" i="17"/>
  <c r="G23" i="17"/>
  <c r="G22" i="17"/>
  <c r="G21" i="17"/>
  <c r="G20" i="17"/>
  <c r="G19" i="17"/>
  <c r="G18" i="17"/>
  <c r="G17" i="17"/>
  <c r="G16" i="17"/>
  <c r="A17" i="17"/>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G55" i="17" l="1"/>
  <c r="G56" i="17" s="1"/>
  <c r="C16" i="2" s="1"/>
  <c r="G64" i="16" l="1"/>
  <c r="G65" i="16"/>
  <c r="C5" i="5" l="1"/>
  <c r="C5" i="16"/>
  <c r="C5" i="3"/>
  <c r="C5" i="2"/>
  <c r="G17" i="16" l="1"/>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16" i="16"/>
  <c r="F66" i="16" s="1"/>
  <c r="G66" i="16" l="1"/>
  <c r="E67" i="16"/>
  <c r="C11" i="16" s="1"/>
  <c r="C8" i="16"/>
  <c r="C7" i="16"/>
  <c r="C6" i="16"/>
  <c r="C4" i="16"/>
  <c r="G67" i="16" l="1"/>
  <c r="C12" i="16" s="1"/>
  <c r="C18" i="2" s="1"/>
  <c r="F67" i="16" l="1"/>
  <c r="C8" i="5" l="1"/>
  <c r="C7" i="5"/>
  <c r="C6" i="5"/>
  <c r="C4" i="5"/>
  <c r="D14" i="3"/>
  <c r="C14" i="3"/>
  <c r="C8" i="3"/>
  <c r="C7" i="3"/>
  <c r="C6" i="3"/>
  <c r="C4" i="3"/>
  <c r="C21" i="2"/>
  <c r="C20" i="2"/>
  <c r="C19" i="2"/>
  <c r="C8" i="2"/>
  <c r="C7" i="2"/>
  <c r="C6" i="2"/>
  <c r="C4" i="2"/>
  <c r="E14" i="3" l="1"/>
  <c r="C17" i="2" s="1"/>
  <c r="E12" i="3"/>
  <c r="C23" i="2" s="1"/>
  <c r="C22" i="2" l="1"/>
  <c r="C24" i="2" s="1"/>
  <c r="E13" i="3"/>
</calcChain>
</file>

<file path=xl/sharedStrings.xml><?xml version="1.0" encoding="utf-8"?>
<sst xmlns="http://schemas.openxmlformats.org/spreadsheetml/2006/main" count="371" uniqueCount="235">
  <si>
    <t>الوصف</t>
  </si>
  <si>
    <t>رموز الألوان</t>
  </si>
  <si>
    <t>ABC</t>
  </si>
  <si>
    <t>عنوان الجدول</t>
  </si>
  <si>
    <t>عنوان العمود / الصف</t>
  </si>
  <si>
    <t>الحقول التي يجب تعبئتها من قبل مقدم العطاء</t>
  </si>
  <si>
    <t>جدول المحتويات</t>
  </si>
  <si>
    <t>القسم 2. تقييم خطة المحتوى المحلي</t>
  </si>
  <si>
    <t>القسم 3. القوى العاملة</t>
  </si>
  <si>
    <t>القسم 5. تطوير القدرات</t>
  </si>
  <si>
    <t>الملحق أ</t>
  </si>
  <si>
    <t>1.1 معلومات المنافسة</t>
  </si>
  <si>
    <t>الاسم أو الرقم التعريفي للمنافسة</t>
  </si>
  <si>
    <t>بدء العقد</t>
  </si>
  <si>
    <t>يوم/شهر/سنة</t>
  </si>
  <si>
    <t>نهاية العقد</t>
  </si>
  <si>
    <t>قيمة العقد/سعر العطاء (بالريال)</t>
  </si>
  <si>
    <t>1.3 مسؤول الاتصال</t>
  </si>
  <si>
    <t>الاسم</t>
  </si>
  <si>
    <t>عنوان البريد الإلكتروني</t>
  </si>
  <si>
    <t>رقم هاتف المكتب</t>
  </si>
  <si>
    <t>رقم الهاتف المحمول</t>
  </si>
  <si>
    <t>1.5 وصف المحتوى المحلي</t>
  </si>
  <si>
    <t>1.6 وصف الطرق</t>
  </si>
  <si>
    <t>معلومات مقدمي العطاءات</t>
  </si>
  <si>
    <t>مقدم العطاء</t>
  </si>
  <si>
    <t>قيمة العقد (ريال سعوي)</t>
  </si>
  <si>
    <t>أكمل مقدم العطاء جميع الحقول المطلوبة</t>
  </si>
  <si>
    <t>بذل مقدم العطاء أفضل جهوده المعقولة في الرد بصورة شاملة على جميع الأسئلة الواردة في خطة المحتوى المحلي</t>
  </si>
  <si>
    <t>مؤشرات قياس الأداء الرئيسية</t>
  </si>
  <si>
    <t>القيمة العائدة على المملكة من تدريب السعوديين وتطويرهم</t>
  </si>
  <si>
    <t>القيمة العائدة على المملكة من تطوير الموردين</t>
  </si>
  <si>
    <t>القيمة العائدة على المملكة من الأبحاث والتطوير</t>
  </si>
  <si>
    <t>القيمة الفعلية الإجمالي المساهم بها في اقتصاد المملكة</t>
  </si>
  <si>
    <t>درجة القيمة الفعلية المساهم بها في المحتوى المحلي (%)</t>
  </si>
  <si>
    <t>القيمة المضافة للمملكة العربية السعودية (%)</t>
  </si>
  <si>
    <t>القيمة المضافة للمملكة العربية السعودية (ريال سعودي)</t>
  </si>
  <si>
    <t xml:space="preserve"> </t>
  </si>
  <si>
    <t>القيمة الفعلية المساهم بها (ريال سعوي)</t>
  </si>
  <si>
    <t>مورد أجنبي</t>
  </si>
  <si>
    <t>وكيل / موزع في المملكة</t>
  </si>
  <si>
    <t>خدمات الإسكان وتقديم الأغذية</t>
  </si>
  <si>
    <t>خدمات الأعمال والعقارات</t>
  </si>
  <si>
    <t>التعليم</t>
  </si>
  <si>
    <t>الأنشطة المالية والتأمينية</t>
  </si>
  <si>
    <t>خدمات الرعاية الصحية</t>
  </si>
  <si>
    <t>خدمات أخرى</t>
  </si>
  <si>
    <t>الإدارة العامة والدفاع</t>
  </si>
  <si>
    <t>المرافق</t>
  </si>
  <si>
    <t>الإجمالي</t>
  </si>
  <si>
    <t>5.1 النفقات على تدريب السعوديين ضمن القوى العاملة وتطويرهم</t>
  </si>
  <si>
    <t>5.2 النفقات على تطوير الموردين في المملكة</t>
  </si>
  <si>
    <t>5.3 النفقات على الأبحاث والتطوير في المملكة</t>
  </si>
  <si>
    <t>القطاعات</t>
  </si>
  <si>
    <t>المحتوى المحلي للقطاع (%)</t>
  </si>
  <si>
    <t>تحديد القطاع (المصدر ISIC)</t>
  </si>
  <si>
    <t>رمز ISIC</t>
  </si>
  <si>
    <t>الرمز 55-56</t>
  </si>
  <si>
    <t>الرمز 68-82</t>
  </si>
  <si>
    <t>الرمز 41-43</t>
  </si>
  <si>
    <t>الرمز 85</t>
  </si>
  <si>
    <t>الرمز 64-66</t>
  </si>
  <si>
    <t>الرمز 86-88</t>
  </si>
  <si>
    <t>الحصول على الخدمات التي تقدمها هيئات حكومية أخرى.</t>
  </si>
  <si>
    <t>الرمز 84</t>
  </si>
  <si>
    <t>الحصول على المرافق مثل مستلزمات الكهرباء والغاز والبخار وتكييف الهواء.</t>
  </si>
  <si>
    <t>الرمز 35-39</t>
  </si>
  <si>
    <t>-</t>
  </si>
  <si>
    <t xml:space="preserve">                        خطة المحتوى المحلي</t>
  </si>
  <si>
    <t>الرجوع إلى صفحة نظرة عامة</t>
  </si>
  <si>
    <t>الحقول التي يكون فيها نتائج المدخلات</t>
  </si>
  <si>
    <t>القسم 4. السلع والخدمات</t>
  </si>
  <si>
    <t>جدول نسب المحتوى المحلي لقطاعات الخدمات وأنواع الموردين</t>
  </si>
  <si>
    <t>اسم المنافسة</t>
  </si>
  <si>
    <t>القيمة العائدة على المملكة من الإهلاك</t>
  </si>
  <si>
    <t>القيمة العائدة على المملكة من أجور العمالة</t>
  </si>
  <si>
    <t>القيمة العائدة على المملكة من الإنفاق على السلع والخدمات</t>
  </si>
  <si>
    <t>إجمالي الأجور (بالريال)</t>
  </si>
  <si>
    <t>2. يندرج تحت بند أجور الموظفين المرتبات والأجور والعلاوات وبدلات السكن والتنقلات وما إلى ذلك؛ باستثناء تكاليف التدريب والموظفين الأجانب المُعرّفين على أنهم موظفين من دون هوية سعودية</t>
  </si>
  <si>
    <t>4. يُعرف المحتوى المحلي بأنه إجمالي الإنفاق في المملكة العربية السعودية على العناصر السعودية سواءً العمالة أوالسلع أوالخدمات أوالأصول أوالتقنية</t>
  </si>
  <si>
    <t>الجهة الحكومية</t>
  </si>
  <si>
    <t>وصف موجز 
للسلع و/أو الخدمات المقدمة</t>
  </si>
  <si>
    <t>6. أدخل رقم السجل التجاري للمورد في المملكة العربية السعودية إذا كان متوفرًا أو رقم ترخيصه في المملكة العربية السعودية؛ وفي حالة عدم توفرهما، أدخل "لا ينطبق" للإشارة إلى أن المورد ليس له وجود في المملكة العربية السعودية</t>
  </si>
  <si>
    <t>نسبة المحتوى المحلي  للقطاعات الخدمية</t>
  </si>
  <si>
    <t>الإنشاء</t>
  </si>
  <si>
    <t xml:space="preserve">الحصول على جميع أنشطة التعليم، بما في ذلك على سبيل المثال التدريب المهني وتعليم اللغة وغيرها. </t>
  </si>
  <si>
    <t>الحصول على جميع الخدمات المالية، بما في ذلك الأعمال المصرفية وإدارة الصناديق وغيرها. وتتضمن هذه الفئة أيضًا الحصول على خدمات التأمين وخدمات المعاشات.</t>
  </si>
  <si>
    <t>الحصول على خدمات غير مصنفة ضمن أي فئة أخرى مثل الأنشطة الترفيهية والخدمات المنزلية</t>
  </si>
  <si>
    <t>الخدمات الأجنبية</t>
  </si>
  <si>
    <t>شراء الخدمات من مقدمي الخدمات الأجانب، أي الذين لا يحملون رقم سجل تجاري أو رقم ترخيص سعودي</t>
  </si>
  <si>
    <t>4. النفقات التشغيلية والعامة المتوقعة للموردين الرئيسيين  على السلع والخدمات في السنة المالية التي تسبق نهاية العقد</t>
  </si>
  <si>
    <r>
      <rPr>
        <b/>
        <sz val="9"/>
        <color theme="1"/>
        <rFont val="DIN Next LT Arabic"/>
        <family val="2"/>
      </rPr>
      <t>النفقات المتوقعة للسنة المالية التي تسبق نهاية العقد (بالريال)</t>
    </r>
    <r>
      <rPr>
        <b/>
        <vertAlign val="superscript"/>
        <sz val="9"/>
        <color theme="1"/>
        <rFont val="DIN Next LT Arabic"/>
        <family val="2"/>
      </rPr>
      <t>1</t>
    </r>
  </si>
  <si>
    <r>
      <rPr>
        <b/>
        <sz val="9"/>
        <color theme="1"/>
        <rFont val="DIN Next LT Arabic"/>
        <family val="2"/>
      </rPr>
      <t>النفقات المتوقعة للسنة المالية التي تسبق نهاية العقد (بالريال)</t>
    </r>
    <r>
      <rPr>
        <b/>
        <vertAlign val="superscript"/>
        <sz val="9"/>
        <color theme="1"/>
        <rFont val="DIN Next LT Arabic"/>
        <family val="2"/>
      </rPr>
      <t>2</t>
    </r>
  </si>
  <si>
    <r>
      <rPr>
        <b/>
        <sz val="9"/>
        <color theme="1"/>
        <rFont val="DIN Next LT Arabic"/>
        <family val="2"/>
      </rPr>
      <t>النفقات المتوقعة للسنة المالية التي تسبق نهاية العقد (بالريال)</t>
    </r>
    <r>
      <rPr>
        <b/>
        <vertAlign val="superscript"/>
        <sz val="9"/>
        <color theme="1"/>
        <rFont val="DIN Next LT Arabic"/>
        <family val="2"/>
      </rPr>
      <t>3</t>
    </r>
  </si>
  <si>
    <t xml:space="preserve">1. النفقات على تدريب الموظفين ضمن القوى العاملة من الحاملين لجنسية سعودية للسنة المالية التي تسبق نهاية العقد؛ وهذا يشمل تكلفة المتدربين والمنح الدراسية؛ ويرجى الحرص على عدم تكرار العد مع مؤشرات الأداء الرئيسية الأخرى
</t>
  </si>
  <si>
    <t>2. النفقات على تطوير الموردين الحاملين لرقم سجل تجاري سعودي أو رقم رخصة في السعودية عن السنة المالية التي تسبق نهاية العقد، وذلك من خلال التدريب أو المشتريات التفضيلية على سبيل المثال؛ رجاء عدم تكرار العدّ مع مؤشرات الأداء الرئيسية الأخرى</t>
  </si>
  <si>
    <t>3. النفقات التشغيلية لأنشطة البحث والتطوير في المملكة عن السنة المالية التي تسبق نهاية العقد؛ يجب عدم تكرار العدّ مع مؤشرات الأداء الرئيسية الأخرى</t>
  </si>
  <si>
    <t>نعم</t>
  </si>
  <si>
    <t>لا</t>
  </si>
  <si>
    <t>1. تُعبأ بمعرفة الجهة الحكومية القائمة بالشراء باستخدام قائمة الخيارات  بــ "نعم" أو "لا"</t>
  </si>
  <si>
    <t>الحصول على خدمات الإنشاء.</t>
  </si>
  <si>
    <t>الحصول على خدمات الرعاية الصحية، سواءً أكانت مقدمة من قبل متخصصين في مجال الرعاية الصحية أم لا.</t>
  </si>
  <si>
    <t>الحصول على جميع الخدمات بما في ذلك توفير خدمة الإسكان وتقديم الأغذية والمشروبات. لا تتضمن هذه الفئة الحصول على منتجات أغذية ومشروبات جاهزة.</t>
  </si>
  <si>
    <t>الحصول على خدمات الأعمال مثل المشورة القانونية، والخدمات المحاسبية، والإعلانات، وإدارة المكاتب، وما إلى ذلك. وتشمل هذه الفئة أيضًا شراء الخدمات العقارية. تندرج خدمات تقنية المعلومات والاتصالات تحت البند "النقل والتخزين والاتصالات".</t>
  </si>
  <si>
    <t>الحصول على السلع/ المنتجات  الغير  مصنعة في المملكة العربية السعودية من أحد الموردين في المملكة العربية السعودية</t>
  </si>
  <si>
    <t>الحصول على السلع/ المنتجات  من موردين خارج المملكة العربية السعودية</t>
  </si>
  <si>
    <t>القسم 1. معلومات عن المنشأة</t>
  </si>
  <si>
    <t>معلومات عامة عن المنشأة وأنواع المنتجات والخدمات التي توفرها</t>
  </si>
  <si>
    <t xml:space="preserve">تقييم خطة المحتوى المحلي استنادًا إلى المعلومات التي تقدمها المنشأة </t>
  </si>
  <si>
    <t>أجور المنشأة لموظفيها للسنة المالية التي تسبق نهاية العقد</t>
  </si>
  <si>
    <t>نفقات المنشأة على السلع والخدمات بالإضافة إلى الأنشطة التشغيلية والنفقات العامة للسنة المالية التي تسبق نهاية العقد</t>
  </si>
  <si>
    <t>نفقات المنشأة لبناء قدرات بعض المنشآت المملكة والموظفين السعوديين للسنة المالية التي تسبق نهاية العقد بالإضافة إلى القيمة الإهلاكية للأصول الثابتة</t>
  </si>
  <si>
    <t>1.2 معلومات عن المنشأة</t>
  </si>
  <si>
    <t>اسم المنشأة</t>
  </si>
  <si>
    <t>عنوان المنشأة</t>
  </si>
  <si>
    <t>1.4 وصف المنشأة</t>
  </si>
  <si>
    <t>يُرجى تقديم وصف موجز لأنواع السلع والخدمات التي تقدمها المنشأة إلى الجهة الحكومية وغيرها من العملاء السعوديين</t>
  </si>
  <si>
    <t>1. بالنسبة للمنشآت  التي لديها أكثر من نشاط، يرجى ذكر المنشأة التي تعمل في نفس مجال العقد المسؤولة عن تنفيذ العقد؛ يجب بعد ذلك إدخال جميع معلومات المنشأة على مستوى المنشأة المنفذة</t>
  </si>
  <si>
    <t>2. تحديد تاريخ انتهاء السنة المالية المنشأة</t>
  </si>
  <si>
    <t>3. إذا لم يتوفر رقم سجل تجاري في المملكة، فيرجى إدراج رقم رخصة في المملكة؛ وفي حال عدم توفر أي منهما، فيرجى إدخال "NA" للإشارة إلى أن المنشأة ليس لها تواجد في المملكة</t>
  </si>
  <si>
    <t>5. على سبيل المثال، من الممكن توضيح أن توقعات بيانات المنشأة تستند على زيادة الأجور وثبات عدد العمالة</t>
  </si>
  <si>
    <t>2. تُظهر القيمة الفعلية المُساهم بها القيمة الفعلية بالريال للمحتوى المحلي الذي ساهمت بها المنشأة أثناء السنة المالية التي تسبق نهاية العقد</t>
  </si>
  <si>
    <t>3. التكلفة الإجمالية خلال السنة المالية الأخيرة للعمليات التشغيلية في المملكة من الأجور والسلع والخدمات وبناء القدرات والقيمة الإهلاكية للأصول</t>
  </si>
  <si>
    <t>1. أجور الموظفين السعوديين والأجانب في القوى العاملة بالمنشأة عن السنة المالية التي  تسبق نهاية العقد؛ وهذا يشمل العمالة الإضافية؛ ويُستثنى منه مكافآت المتدربين المقاسة ضمن مؤشر الأداء الرئيسي "التدريب والتطوير"</t>
  </si>
  <si>
    <t>1. يشمل النفقات العامة التشغيلية والعامة للمنشأة على السلع والخدمات للسنة المالية التي تسبق نهاية العقد، وهذا يشمل المقاولين ومقاولي الباطن</t>
  </si>
  <si>
    <t>3. القيمة الفعلية المساهم بها في اقتصاد المملكة من إجمالي نفقات المنشأة على السلع والخدمات للسنة المالية التي تسبق نهاية العقد</t>
  </si>
  <si>
    <t>7. يُشير إجمالي النفقات إلى قيمة إجمالي مشتريات المنشأة المتوقعة للمورد في السنة المالية التي تسبق نهاية العقد</t>
  </si>
  <si>
    <t>8. يجب أن يقدم الموردون المدرجون بشكل فردي نسبة المحتوى المحلي للمنشأة  للسنة المالية الأخيرة؛ وإذا كان المورد لا يملك نسبة معلومة للمحتوى المحلي، فينبغي إدراج نسبة المحتوى المحلي الخاص بالقطاع الذي يعمل فيه المورد</t>
  </si>
  <si>
    <t>5. اذكر الموردين الرئيسيين مرتبين ترتيبًا تنازليًا حتى تتم تغطية 70% من إجمالي النفقات أو حتى يتم إدراج أكبر 50 مورد</t>
  </si>
  <si>
    <t>الاتصالات والمعلومات</t>
  </si>
  <si>
    <t>الحصول على جميع خدمات  الأنشطة متعلقة بالإعلام والاتصالات السلكية واللاسلكية مثل النشر والبرمجة والبث والاتصالات السلكية واللاسلكية، وغيرها.</t>
  </si>
  <si>
    <t>الحصول على جميع خدمات النقل والخدمات اللوجستية.</t>
  </si>
  <si>
    <t xml:space="preserve">الرمز 49-53 </t>
  </si>
  <si>
    <t>الرمز 58-63</t>
  </si>
  <si>
    <t>النقل والخدمات اللوجستية</t>
  </si>
  <si>
    <t>وكلاء أو ممثلي شركات الخدمات</t>
  </si>
  <si>
    <t>الحصول على أي من الخدمات المذكورة أعلاه من مزود خدمة أجنبي عن طريق وكيل سعودي</t>
  </si>
  <si>
    <t>الرمز 94-99 و  45-47</t>
  </si>
  <si>
    <t>الخدمات المتعلقة بالصناعة</t>
  </si>
  <si>
    <t>الحصول على الخدمات المتعلقة بالصناعة مثل الصيانة والتشغيل</t>
  </si>
  <si>
    <t>الرمز 10-18 و 20-33</t>
  </si>
  <si>
    <t>نسبة المحتوى المحلي حسب قطاعات السلع والمنتجات</t>
  </si>
  <si>
    <t>منتجات الزراعة والغابات والأسماك</t>
  </si>
  <si>
    <t>المنتجات الكيميائية والنفط والغاز</t>
  </si>
  <si>
    <t>الآلات والمعدات</t>
  </si>
  <si>
    <t>المننتجات المعدنية والمركبات</t>
  </si>
  <si>
    <t>التعدين</t>
  </si>
  <si>
    <t>منتجات الطاقة الأخرى</t>
  </si>
  <si>
    <t>منتجات محلية أخرى</t>
  </si>
  <si>
    <t>منتجات الأغذية والمشروبات</t>
  </si>
  <si>
    <t>الرمز 1-3</t>
  </si>
  <si>
    <t>المتبقي من الانفاق على السلع والخدمات</t>
  </si>
  <si>
    <t>الرمز 6 و 20 و 22</t>
  </si>
  <si>
    <t>الرمز 26-28 و 30 و 33</t>
  </si>
  <si>
    <t>الرمز 23-25 و 29</t>
  </si>
  <si>
    <t>الرمز 7-9</t>
  </si>
  <si>
    <t>الرمز 19</t>
  </si>
  <si>
    <t>الرمز 10-12</t>
  </si>
  <si>
    <t>الرمز 13-18 و 21 و 31-32</t>
  </si>
  <si>
    <t>شراء السلع المنتجة محليا من قبل المزارع والغابات والمواشي المحلية والصيد. أي منتج تم تصنيعة محليا وكان مصدره الأولي من هذه المصادر يتم اعتباره من ضمن قطاع صناعة الأغذية والمشروبات</t>
  </si>
  <si>
    <t>شراء المنتجات المصنعة محليا  مثل الكيماويات والبلاستيك والمنتجات البتروكيمائية والمواد الخام المنتجة من النفط والغاز</t>
  </si>
  <si>
    <t>شراء الآلات والمعدات محلية الصنع والمعدات الكهربائية والالكترونية بما في ذلك  صيانتها وتثبيتها</t>
  </si>
  <si>
    <t>شراء المنتجات المصنعة محليا المعدنية اللافلزية (الجرانايت) والفلزية (الانابيب المعدنية) والمركبات المختلفة (كالسيارات). تم وضع الجبس والاسمنت في قطاع منفصل.</t>
  </si>
  <si>
    <t>شراء الاسمنت والجبس المصنع محليا ومنتجاتها</t>
  </si>
  <si>
    <t xml:space="preserve">شراء المنتجات المستخرجة محليا في قطاع التعدين كخامات المعادن والرمل والفحم الحجري </t>
  </si>
  <si>
    <t>المنتجات البترولية ومنتجات الغاز الطبيعي  (مثل الايثان والبروبان)</t>
  </si>
  <si>
    <t>الاسمنت والجبس</t>
  </si>
  <si>
    <t>شراء المنتجات المحلية الأخرى كالمنتجات الورقية والخشبية والاثاث والانسجة والأدوية</t>
  </si>
  <si>
    <t xml:space="preserve">شراء المنتجات المصنعة محليا مثل الأغذية والمشروبات </t>
  </si>
  <si>
    <t>مجموع الاهلاك</t>
  </si>
  <si>
    <t>6.1 الاهلاك في الأصول المنتجة</t>
  </si>
  <si>
    <t>6.2 الاهلاك حسب نوع الأصول</t>
  </si>
  <si>
    <t>نوع الأصول</t>
  </si>
  <si>
    <t>أمثلة على هذه الأصول</t>
  </si>
  <si>
    <t>تم شراؤها من مورد محلي</t>
  </si>
  <si>
    <t>تحسينات الأراضي</t>
  </si>
  <si>
    <t>مباني</t>
  </si>
  <si>
    <t>تحسينات المباني</t>
  </si>
  <si>
    <t>الأثاث</t>
  </si>
  <si>
    <t>معدات صناعية</t>
  </si>
  <si>
    <t>معدات دعم</t>
  </si>
  <si>
    <t>أجهزة وأدوات</t>
  </si>
  <si>
    <t>معدات احتبار</t>
  </si>
  <si>
    <t>معدات تقنية معلومات واتصالات</t>
  </si>
  <si>
    <t>برمجيات وحقوق ملكية</t>
  </si>
  <si>
    <t>سيارات حفيفة</t>
  </si>
  <si>
    <t>سيارات ثقيلة</t>
  </si>
  <si>
    <t>معدات معالجة</t>
  </si>
  <si>
    <t>معدات مختصة</t>
  </si>
  <si>
    <t>أخرى (الرجاء الشرح)</t>
  </si>
  <si>
    <t>أخرى (الرجاء وضع أمثلة)</t>
  </si>
  <si>
    <t>مجموع الاهلاك للأصول المنتجة</t>
  </si>
  <si>
    <t>نسبة المحتوى المحلي (%)</t>
  </si>
  <si>
    <t>مبلغ الاهلاك (ريال سعودي)</t>
  </si>
  <si>
    <t>تحسين الموقع و التسوير والتمهيد والتعبيد</t>
  </si>
  <si>
    <t>مبنى المصانع ومباني المكاتب والمخازن</t>
  </si>
  <si>
    <t>التدفئة والتبريد والتجهيزات الكهربائية</t>
  </si>
  <si>
    <t>أثاث المكاتب وكراسي وطاولات الاجتماعات</t>
  </si>
  <si>
    <t>الثلاجات والنشافات والافران المنزلية</t>
  </si>
  <si>
    <t>آلات التعبئة والتغليف وآلات التلحيم ومطاحن الورق</t>
  </si>
  <si>
    <t>الرافعات وأدوات النقل</t>
  </si>
  <si>
    <t>أجهزة لاختبار مادة معينة و انابيب الاختبار</t>
  </si>
  <si>
    <t>أجهزة حاسب الي وسيرفرات وأدوات ارسال واستقبال</t>
  </si>
  <si>
    <t xml:space="preserve">براءات الاختراع والبرامج الحاسوبية </t>
  </si>
  <si>
    <t xml:space="preserve">سيارات سيدان وسيارات رافعة صغيرة </t>
  </si>
  <si>
    <t>الرافعات المتنقلة الكبيرة ومعدات البناء</t>
  </si>
  <si>
    <t>مضخات ومبردات وخزانات</t>
  </si>
  <si>
    <t>أفران المعالجة الحرارية</t>
  </si>
  <si>
    <t>معدات تنقيب واستخراج</t>
  </si>
  <si>
    <t>منصات تنقيب واستخراج البترول</t>
  </si>
  <si>
    <t>القسم 6. الإهلاك</t>
  </si>
  <si>
    <t>نفقات الشركة في اهلاك الأصول المنتجة</t>
  </si>
  <si>
    <t>مجموع الاهلاك للأصول المنتجة التي لم يتم شراءها من داخل المملكة</t>
  </si>
  <si>
    <t>2. يشمل إجمالي نفقات المنشأة على العمليات التشغيلية ونفقات السلع والخدمات العامة للسنة المالية التي تسبق نهاية العقد مع جميع الموردين، وهذا يشمل المقاولين ومقاولي الباطن</t>
  </si>
  <si>
    <r>
      <t xml:space="preserve">يعد </t>
    </r>
    <r>
      <rPr>
        <b/>
        <sz val="10"/>
        <color rgb="FF000000"/>
        <rFont val="Times New Roman"/>
        <family val="1"/>
      </rPr>
      <t>المحتوى المحلي</t>
    </r>
    <r>
      <rPr>
        <sz val="10"/>
        <color rgb="FF000000"/>
        <rFont val="Times New Roman"/>
        <family val="1"/>
      </rPr>
      <t xml:space="preserve"> جزءًا لا يتجزأ من تقييم مقدمي العطاءات عند ترسية العقد ضمن عملية المشتريات.
خطة </t>
    </r>
    <r>
      <rPr>
        <b/>
        <sz val="10"/>
        <color rgb="FF000000"/>
        <rFont val="Times New Roman"/>
        <family val="1"/>
      </rPr>
      <t>المحتوى المحلي</t>
    </r>
    <r>
      <rPr>
        <sz val="10"/>
        <color rgb="FF000000"/>
        <rFont val="Times New Roman"/>
        <family val="1"/>
      </rPr>
      <t xml:space="preserve"> إحدى الأدوات التي وفرتها </t>
    </r>
    <r>
      <rPr>
        <b/>
        <sz val="10"/>
        <color rgb="FF000000"/>
        <rFont val="Times New Roman"/>
        <family val="1"/>
      </rPr>
      <t>وحدة المحتوى المحلي وتنمية القطاع الخاص</t>
    </r>
    <r>
      <rPr>
        <sz val="10"/>
        <color rgb="FF000000"/>
        <rFont val="Times New Roman"/>
        <family val="1"/>
      </rPr>
      <t xml:space="preserve"> للمساعدة في تقييم مقدمي العطاءات من حيث أدائهم المتعلق بالمحتوى المحلي. تشكل خطة المحتوى المحلي ما يلي (أ) تقديرًا كميًا لمستوى أداء المحتوى المحلي المتوقع حدوثه أثناء تنفيذ العقد، (ب) وتقدير كيفي لمستويات الأداء المتوقعة الموضحة للأساليب والأنشطة والمبادرات التي تثبت الأرقام الكمية.</t>
    </r>
  </si>
  <si>
    <r>
      <t>اسم المنشأة</t>
    </r>
    <r>
      <rPr>
        <b/>
        <vertAlign val="superscript"/>
        <sz val="9"/>
        <color theme="1"/>
        <rFont val="Times New Roman"/>
        <family val="1"/>
      </rPr>
      <t>1</t>
    </r>
  </si>
  <si>
    <r>
      <t>نهاية السنة المالية</t>
    </r>
    <r>
      <rPr>
        <b/>
        <vertAlign val="superscript"/>
        <sz val="9"/>
        <color theme="1"/>
        <rFont val="Times New Roman"/>
        <family val="1"/>
      </rPr>
      <t>2</t>
    </r>
  </si>
  <si>
    <r>
      <t>رقم السجل التجاري في المملكة</t>
    </r>
    <r>
      <rPr>
        <b/>
        <vertAlign val="superscript"/>
        <sz val="9"/>
        <color theme="1"/>
        <rFont val="Times New Roman"/>
        <family val="1"/>
      </rPr>
      <t>3</t>
    </r>
  </si>
  <si>
    <r>
      <t>يُرجى تقديم وصف موجز لخبرات المنشأة وإنجازاتها فيما يتعلق بتطوير المحتوى المحلي في المملكة العربية السعودية</t>
    </r>
    <r>
      <rPr>
        <b/>
        <vertAlign val="superscript"/>
        <sz val="9"/>
        <color theme="1"/>
        <rFont val="Times New Roman"/>
        <family val="1"/>
      </rPr>
      <t>4</t>
    </r>
    <r>
      <rPr>
        <b/>
        <sz val="9"/>
        <color theme="1"/>
        <rFont val="Times New Roman"/>
        <family val="1"/>
      </rPr>
      <t>.</t>
    </r>
  </si>
  <si>
    <r>
      <t>يرجى تقديم وصف موجز عن منهجية المنشأة في توقع بيانات المنشأة للسنة المالية التي تسبق نهاية العقد</t>
    </r>
    <r>
      <rPr>
        <b/>
        <vertAlign val="superscript"/>
        <sz val="9"/>
        <color theme="1"/>
        <rFont val="Times New Roman"/>
        <family val="1"/>
      </rPr>
      <t>5</t>
    </r>
  </si>
  <si>
    <r>
      <t>2.1 اكتمال وتأهيل المحتوى المحلي</t>
    </r>
    <r>
      <rPr>
        <b/>
        <vertAlign val="superscript"/>
        <sz val="11"/>
        <color theme="0"/>
        <rFont val="Times New Roman"/>
        <family val="1"/>
      </rPr>
      <t>1</t>
    </r>
  </si>
  <si>
    <r>
      <t>2.2 القيمة الفعلية المساهم بها للسنة المالية التي تسبق نهاية العقد</t>
    </r>
    <r>
      <rPr>
        <b/>
        <vertAlign val="superscript"/>
        <sz val="11"/>
        <color theme="0"/>
        <rFont val="Times New Roman"/>
        <family val="1"/>
      </rPr>
      <t>2</t>
    </r>
  </si>
  <si>
    <r>
      <t xml:space="preserve">إجمالي التكلفة ذات الصلة للعمليات في المملكة </t>
    </r>
    <r>
      <rPr>
        <b/>
        <vertAlign val="superscript"/>
        <sz val="9"/>
        <color theme="1"/>
        <rFont val="Times New Roman"/>
        <family val="1"/>
      </rPr>
      <t>3</t>
    </r>
    <r>
      <rPr>
        <b/>
        <sz val="9"/>
        <color theme="1"/>
        <rFont val="Times New Roman"/>
        <family val="1"/>
      </rPr>
      <t xml:space="preserve"> </t>
    </r>
  </si>
  <si>
    <r>
      <t>3.1 أجور القوى العاملة للمنشأة للسنة المالية التي تسبق نهاية العقد</t>
    </r>
    <r>
      <rPr>
        <b/>
        <vertAlign val="superscript"/>
        <sz val="11"/>
        <color theme="0"/>
        <rFont val="Times New Roman"/>
        <family val="1"/>
      </rPr>
      <t>1</t>
    </r>
  </si>
  <si>
    <r>
      <t>أجور الموظفين السعوديين (بالريال)</t>
    </r>
    <r>
      <rPr>
        <b/>
        <vertAlign val="superscript"/>
        <sz val="9"/>
        <color theme="1"/>
        <rFont val="Times New Roman"/>
        <family val="1"/>
      </rPr>
      <t>2</t>
    </r>
  </si>
  <si>
    <r>
      <t>أجور الموظفين الأجانب (بالريال)</t>
    </r>
    <r>
      <rPr>
        <b/>
        <vertAlign val="superscript"/>
        <sz val="9"/>
        <color theme="1"/>
        <rFont val="Times New Roman"/>
        <family val="1"/>
      </rPr>
      <t>2</t>
    </r>
  </si>
  <si>
    <r>
      <t>إجمالي الأجور (بالريال)</t>
    </r>
    <r>
      <rPr>
        <b/>
        <vertAlign val="superscript"/>
        <sz val="9"/>
        <color theme="1"/>
        <rFont val="Times New Roman"/>
        <family val="1"/>
      </rPr>
      <t>2</t>
    </r>
  </si>
  <si>
    <r>
      <t>4.1 الإنفاق في السنة المالية التي تسبق نهاية العقد</t>
    </r>
    <r>
      <rPr>
        <b/>
        <vertAlign val="superscript"/>
        <sz val="11"/>
        <color theme="0"/>
        <rFont val="Times New Roman"/>
        <family val="1"/>
      </rPr>
      <t>1</t>
    </r>
  </si>
  <si>
    <r>
      <rPr>
        <b/>
        <sz val="9"/>
        <color theme="1"/>
        <rFont val="Times New Roman"/>
        <family val="1"/>
      </rPr>
      <t>إجمالي الإنفاق على السلع والخدمات</t>
    </r>
    <r>
      <rPr>
        <b/>
        <vertAlign val="superscript"/>
        <sz val="9"/>
        <color theme="1"/>
        <rFont val="Times New Roman"/>
        <family val="1"/>
      </rPr>
      <t>2</t>
    </r>
  </si>
  <si>
    <r>
      <rPr>
        <b/>
        <sz val="9"/>
        <color theme="1"/>
        <rFont val="Times New Roman"/>
        <family val="1"/>
      </rPr>
      <t>إجمالي القيمة الفعلية المساهم للسلع والخدمات</t>
    </r>
    <r>
      <rPr>
        <b/>
        <vertAlign val="superscript"/>
        <sz val="9"/>
        <color theme="1"/>
        <rFont val="Times New Roman"/>
        <family val="1"/>
      </rPr>
      <t>3</t>
    </r>
  </si>
  <si>
    <r>
      <t>4.2 الإنفاق على السلع والخدمات في السنة المالية التي تسبق نهاية العقد</t>
    </r>
    <r>
      <rPr>
        <b/>
        <vertAlign val="superscript"/>
        <sz val="11"/>
        <color theme="0"/>
        <rFont val="Times New Roman"/>
        <family val="1"/>
      </rPr>
      <t>4</t>
    </r>
  </si>
  <si>
    <r>
      <t>اسم المورد</t>
    </r>
    <r>
      <rPr>
        <b/>
        <vertAlign val="superscript"/>
        <sz val="9"/>
        <color rgb="FF000000"/>
        <rFont val="Times New Roman"/>
        <family val="1"/>
      </rPr>
      <t>5</t>
    </r>
  </si>
  <si>
    <r>
      <t>رقم السجل التجاري أو الترخيص</t>
    </r>
    <r>
      <rPr>
        <b/>
        <vertAlign val="superscript"/>
        <sz val="9"/>
        <color rgb="FF000000"/>
        <rFont val="Times New Roman"/>
        <family val="1"/>
      </rPr>
      <t>6</t>
    </r>
  </si>
  <si>
    <r>
      <t>إجمالي النفقات مع المورد (بالريال السعودي)</t>
    </r>
    <r>
      <rPr>
        <b/>
        <vertAlign val="superscript"/>
        <sz val="9"/>
        <color rgb="FF000000"/>
        <rFont val="Times New Roman"/>
        <family val="1"/>
      </rPr>
      <t>7</t>
    </r>
  </si>
  <si>
    <r>
      <t>نسبة المحتوى المحلي للمورد (النسبة المئوية)</t>
    </r>
    <r>
      <rPr>
        <b/>
        <vertAlign val="superscript"/>
        <sz val="9"/>
        <color rgb="FF000000"/>
        <rFont val="Times New Roman"/>
        <family val="1"/>
      </rPr>
      <t>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</si>
</sst>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_);\(0.0%\)"/>
    <numFmt numFmtId="165" formatCode="#,##0.0_);\(#,##0.0\);0.0_);@_)"/>
    <numFmt numFmtId="166" formatCode="_([$SAR]\ * #,##0_);_([$SAR]\ * \(#,##0\);_([$SAR]\ * &quot;-&quot;??_);_(@_)"/>
    <numFmt numFmtId="167" formatCode="%0"/>
  </numFmts>
  <fonts count="47">
    <font>
      <sz val="11"/>
      <color theme="1"/>
      <name val="Calibri"/>
      <family val="2"/>
      <scheme val="minor"/>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FF"/>
      <name val="Arial"/>
      <family val="2"/>
    </font>
    <font>
      <b/>
      <sz val="11"/>
      <color theme="0"/>
      <name val="DIN Next LT Arabic"/>
      <family val="2"/>
    </font>
    <font>
      <sz val="11"/>
      <color theme="1"/>
      <name val="DIN Next LT Arabic"/>
      <family val="2"/>
    </font>
    <font>
      <b/>
      <sz val="9"/>
      <color theme="1"/>
      <name val="DIN Next LT Arabic"/>
      <family val="2"/>
    </font>
    <font>
      <sz val="9"/>
      <color theme="1"/>
      <name val="DIN Next LT Arabic"/>
      <family val="2"/>
    </font>
    <font>
      <b/>
      <vertAlign val="superscript"/>
      <sz val="9"/>
      <color theme="1"/>
      <name val="DIN Next LT Arabic"/>
      <family val="2"/>
    </font>
    <font>
      <u/>
      <sz val="11"/>
      <color rgb="FF0070C0"/>
      <name val="DIN Next LT Arabic"/>
      <family val="2"/>
    </font>
    <font>
      <sz val="11"/>
      <color theme="1"/>
      <name val="Times New Roman"/>
      <family val="1"/>
    </font>
    <font>
      <b/>
      <sz val="26"/>
      <color theme="1"/>
      <name val="Times New Roman"/>
      <family val="1"/>
    </font>
    <font>
      <sz val="11"/>
      <color theme="0"/>
      <name val="Times New Roman"/>
      <family val="1"/>
    </font>
    <font>
      <sz val="10"/>
      <color rgb="FF000000"/>
      <name val="Times New Roman"/>
      <family val="1"/>
    </font>
    <font>
      <b/>
      <sz val="10"/>
      <color rgb="FF000000"/>
      <name val="Times New Roman"/>
      <family val="1"/>
    </font>
    <font>
      <sz val="10"/>
      <color theme="1"/>
      <name val="Times New Roman"/>
      <family val="1"/>
    </font>
    <font>
      <sz val="9"/>
      <color theme="0"/>
      <name val="Times New Roman"/>
      <family val="1"/>
    </font>
    <font>
      <sz val="8"/>
      <color theme="1"/>
      <name val="Times New Roman"/>
      <family val="1"/>
    </font>
    <font>
      <sz val="9"/>
      <name val="Times New Roman"/>
      <family val="1"/>
    </font>
    <font>
      <u/>
      <sz val="9"/>
      <color rgb="FF0070C0"/>
      <name val="Times New Roman"/>
      <family val="1"/>
    </font>
    <font>
      <sz val="9"/>
      <color theme="1"/>
      <name val="Times New Roman"/>
      <family val="1"/>
    </font>
    <font>
      <u/>
      <sz val="11"/>
      <color rgb="FF0070C0"/>
      <name val="Times New Roman"/>
      <family val="1"/>
    </font>
    <font>
      <b/>
      <sz val="11"/>
      <color theme="0"/>
      <name val="Times New Roman"/>
      <family val="1"/>
    </font>
    <font>
      <b/>
      <sz val="9"/>
      <color theme="1"/>
      <name val="Times New Roman"/>
      <family val="1"/>
    </font>
    <font>
      <b/>
      <vertAlign val="superscript"/>
      <sz val="9"/>
      <color theme="1"/>
      <name val="Times New Roman"/>
      <family val="1"/>
    </font>
    <font>
      <b/>
      <vertAlign val="superscript"/>
      <sz val="11"/>
      <color theme="0"/>
      <name val="Times New Roman"/>
      <family val="1"/>
    </font>
    <font>
      <b/>
      <sz val="11"/>
      <color theme="1"/>
      <name val="Times New Roman"/>
      <family val="1"/>
    </font>
    <font>
      <b/>
      <sz val="9"/>
      <color rgb="FF000000"/>
      <name val="Times New Roman"/>
      <family val="1"/>
    </font>
    <font>
      <b/>
      <vertAlign val="superscript"/>
      <sz val="9"/>
      <color rgb="FF000000"/>
      <name val="Times New Roman"/>
      <family val="1"/>
    </font>
    <font>
      <b/>
      <sz val="9"/>
      <color theme="0"/>
      <name val="Times New Roman"/>
      <family val="1"/>
    </font>
    <font>
      <b/>
      <sz val="11"/>
      <color rgb="FFFFFFFF"/>
      <name val="Times New Roman"/>
      <family val="1"/>
    </font>
    <font>
      <sz val="9"/>
      <color rgb="FF000000"/>
      <name val="Times New Roman"/>
      <family val="1"/>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66"/>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A9D08E"/>
        <bgColor rgb="FF000000"/>
      </patternFill>
    </fill>
    <fill>
      <patternFill patternType="solid">
        <fgColor rgb="FFE2EFDA"/>
        <bgColor rgb="FF000000"/>
      </patternFill>
    </fill>
    <fill>
      <patternFill patternType="solid">
        <fgColor theme="0" tint="-4.9989318521683403E-2"/>
        <bgColor indexed="64"/>
      </patternFill>
    </fill>
    <fill>
      <patternFill patternType="solid">
        <fgColor rgb="FF00685F"/>
        <bgColor indexed="64"/>
      </patternFill>
    </fill>
    <fill>
      <patternFill patternType="solid">
        <fgColor rgb="FF00685F"/>
        <bgColor rgb="FF000000"/>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9" tint="-0.249977111117893"/>
      </top>
      <bottom/>
      <diagonal/>
    </border>
    <border>
      <left/>
      <right/>
      <top/>
      <bottom style="thin">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top style="thin">
        <color theme="9" tint="-0.249977111117893"/>
      </top>
      <bottom/>
      <diagonal/>
    </border>
    <border>
      <left/>
      <right style="thin">
        <color theme="9" tint="-0.249977111117893"/>
      </right>
      <top style="thin">
        <color theme="9" tint="-0.249977111117893"/>
      </top>
      <bottom/>
      <diagonal/>
    </border>
    <border>
      <left style="thin">
        <color theme="9" tint="-0.249977111117893"/>
      </left>
      <right/>
      <top/>
      <bottom/>
      <diagonal/>
    </border>
    <border>
      <left/>
      <right style="thin">
        <color theme="9" tint="-0.249977111117893"/>
      </right>
      <top/>
      <bottom/>
      <diagonal/>
    </border>
    <border>
      <left style="thin">
        <color theme="9" tint="-0.249977111117893"/>
      </left>
      <right/>
      <top/>
      <bottom style="thin">
        <color theme="9" tint="-0.249977111117893"/>
      </bottom>
      <diagonal/>
    </border>
    <border>
      <left/>
      <right style="thin">
        <color theme="9" tint="-0.249977111117893"/>
      </right>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medium">
        <color theme="9" tint="-0.249977111117893"/>
      </left>
      <right style="thin">
        <color theme="9" tint="-0.249977111117893"/>
      </right>
      <top style="medium">
        <color theme="9" tint="-0.249977111117893"/>
      </top>
      <bottom style="thin">
        <color theme="9" tint="-0.249977111117893"/>
      </bottom>
      <diagonal/>
    </border>
    <border>
      <left style="thin">
        <color theme="9" tint="-0.249977111117893"/>
      </left>
      <right style="medium">
        <color theme="9" tint="-0.249977111117893"/>
      </right>
      <top style="medium">
        <color theme="9" tint="-0.249977111117893"/>
      </top>
      <bottom style="thin">
        <color theme="9" tint="-0.249977111117893"/>
      </bottom>
      <diagonal/>
    </border>
    <border>
      <left style="medium">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medium">
        <color theme="9" tint="-0.249977111117893"/>
      </right>
      <top style="thin">
        <color theme="9" tint="-0.249977111117893"/>
      </top>
      <bottom style="thin">
        <color theme="9" tint="-0.249977111117893"/>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right/>
      <top style="thin">
        <color theme="9" tint="-0.249977111117893"/>
      </top>
      <bottom style="thin">
        <color theme="9" tint="-0.249977111117893"/>
      </bottom>
      <diagonal/>
    </border>
    <border>
      <left style="medium">
        <color theme="9" tint="-0.249977111117893"/>
      </left>
      <right style="thin">
        <color theme="9" tint="-0.249977111117893"/>
      </right>
      <top style="thin">
        <color theme="9" tint="-0.249977111117893"/>
      </top>
      <bottom style="thin">
        <color indexed="64"/>
      </bottom>
      <diagonal/>
    </border>
    <border>
      <left style="thin">
        <color theme="9" tint="-0.249977111117893"/>
      </left>
      <right style="medium">
        <color theme="9" tint="-0.249977111117893"/>
      </right>
      <top style="thin">
        <color theme="9" tint="-0.249977111117893"/>
      </top>
      <bottom style="thin">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style="dotted">
        <color indexed="64"/>
      </right>
      <top/>
      <bottom style="dotted">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164" fontId="18" fillId="33" borderId="10" applyNumberFormat="0" applyFill="0" applyBorder="0" applyAlignment="0" applyProtection="0"/>
    <xf numFmtId="43" fontId="1" fillId="0" borderId="0" applyFont="0" applyFill="0" applyBorder="0" applyAlignment="0" applyProtection="0"/>
  </cellStyleXfs>
  <cellXfs count="169">
    <xf numFmtId="0" fontId="0" fillId="0" borderId="0" xfId="0"/>
    <xf numFmtId="0" fontId="0" fillId="0" borderId="0" xfId="0" applyAlignment="1">
      <alignment horizontal="right" readingOrder="2"/>
    </xf>
    <xf numFmtId="0" fontId="16" fillId="0" borderId="0" xfId="0" applyFont="1" applyAlignment="1">
      <alignment horizontal="right" readingOrder="2"/>
    </xf>
    <xf numFmtId="0" fontId="24" fillId="0" borderId="0" xfId="0" applyFont="1" applyAlignment="1">
      <alignment horizontal="right" readingOrder="2"/>
    </xf>
    <xf numFmtId="0" fontId="22" fillId="34" borderId="30" xfId="0" applyFont="1" applyFill="1" applyBorder="1" applyAlignment="1">
      <alignment horizontal="right" vertical="center" readingOrder="2"/>
    </xf>
    <xf numFmtId="0" fontId="22" fillId="0" borderId="0" xfId="0" applyFont="1" applyAlignment="1">
      <alignment horizontal="right" readingOrder="2"/>
    </xf>
    <xf numFmtId="0" fontId="22" fillId="35" borderId="30" xfId="0" applyFont="1" applyFill="1" applyBorder="1" applyAlignment="1">
      <alignment horizontal="right" vertical="center" readingOrder="2"/>
    </xf>
    <xf numFmtId="0" fontId="20" fillId="0" borderId="0" xfId="0" applyFont="1" applyAlignment="1">
      <alignment horizontal="right" vertical="center" readingOrder="2"/>
    </xf>
    <xf numFmtId="0" fontId="22" fillId="0" borderId="36" xfId="0" applyFont="1" applyBorder="1" applyAlignment="1">
      <alignment horizontal="right" vertical="center" readingOrder="2"/>
    </xf>
    <xf numFmtId="0" fontId="22" fillId="0" borderId="0" xfId="0" applyFont="1" applyAlignment="1">
      <alignment horizontal="right" readingOrder="2"/>
    </xf>
    <xf numFmtId="0" fontId="21" fillId="36" borderId="30" xfId="0" applyFont="1" applyFill="1" applyBorder="1" applyAlignment="1">
      <alignment horizontal="right" vertical="center" readingOrder="2"/>
    </xf>
    <xf numFmtId="0" fontId="25" fillId="0" borderId="0" xfId="0" applyFont="1" applyAlignment="1">
      <alignment horizontal="right" readingOrder="2"/>
    </xf>
    <xf numFmtId="0" fontId="26" fillId="0" borderId="0" xfId="0" applyFont="1" applyAlignment="1">
      <alignment horizontal="center" readingOrder="2"/>
    </xf>
    <xf numFmtId="0" fontId="28" fillId="0" borderId="31" xfId="0" applyFont="1" applyBorder="1" applyAlignment="1">
      <alignment horizontal="right" vertical="top" wrapText="1" readingOrder="2"/>
    </xf>
    <xf numFmtId="0" fontId="30" fillId="0" borderId="28" xfId="0" applyFont="1" applyBorder="1" applyAlignment="1">
      <alignment horizontal="right" vertical="top" readingOrder="2"/>
    </xf>
    <xf numFmtId="0" fontId="30" fillId="0" borderId="32" xfId="0" applyFont="1" applyBorder="1" applyAlignment="1">
      <alignment horizontal="right" vertical="top" readingOrder="2"/>
    </xf>
    <xf numFmtId="0" fontId="25" fillId="0" borderId="20" xfId="0" applyFont="1" applyBorder="1" applyAlignment="1">
      <alignment horizontal="right" readingOrder="2"/>
    </xf>
    <xf numFmtId="0" fontId="25" fillId="0" borderId="21" xfId="0" applyFont="1" applyBorder="1" applyAlignment="1">
      <alignment horizontal="right" readingOrder="2"/>
    </xf>
    <xf numFmtId="0" fontId="25" fillId="0" borderId="22" xfId="0" applyFont="1" applyBorder="1" applyAlignment="1">
      <alignment horizontal="right" readingOrder="2"/>
    </xf>
    <xf numFmtId="0" fontId="30" fillId="0" borderId="33" xfId="0" applyFont="1" applyBorder="1" applyAlignment="1">
      <alignment horizontal="right" vertical="top" readingOrder="2"/>
    </xf>
    <xf numFmtId="0" fontId="30" fillId="0" borderId="0" xfId="0" applyFont="1" applyBorder="1" applyAlignment="1">
      <alignment horizontal="right" vertical="top" readingOrder="2"/>
    </xf>
    <xf numFmtId="0" fontId="30" fillId="0" borderId="34" xfId="0" applyFont="1" applyBorder="1" applyAlignment="1">
      <alignment horizontal="right" vertical="top" readingOrder="2"/>
    </xf>
    <xf numFmtId="0" fontId="25" fillId="0" borderId="23" xfId="0" applyFont="1" applyBorder="1" applyAlignment="1">
      <alignment horizontal="right" readingOrder="2"/>
    </xf>
    <xf numFmtId="0" fontId="32" fillId="0" borderId="24" xfId="0" applyFont="1" applyBorder="1" applyAlignment="1">
      <alignment horizontal="right" vertical="center" readingOrder="2"/>
    </xf>
    <xf numFmtId="165" fontId="33" fillId="34" borderId="11" xfId="43" applyNumberFormat="1" applyFont="1" applyFill="1" applyBorder="1" applyAlignment="1" applyProtection="1">
      <alignment horizontal="right" vertical="center" readingOrder="2"/>
    </xf>
    <xf numFmtId="165" fontId="33" fillId="35" borderId="11" xfId="43" applyNumberFormat="1" applyFont="1" applyFill="1" applyBorder="1" applyAlignment="1" applyProtection="1">
      <alignment horizontal="right" vertical="center" readingOrder="2"/>
    </xf>
    <xf numFmtId="165" fontId="33" fillId="0" borderId="11" xfId="43" applyNumberFormat="1" applyFont="1" applyFill="1" applyBorder="1" applyAlignment="1" applyProtection="1">
      <alignment horizontal="right" vertical="center" readingOrder="2"/>
    </xf>
    <xf numFmtId="0" fontId="25" fillId="0" borderId="25" xfId="0" applyFont="1" applyBorder="1" applyAlignment="1">
      <alignment horizontal="right" readingOrder="2"/>
    </xf>
    <xf numFmtId="0" fontId="25" fillId="0" borderId="26" xfId="0" applyFont="1" applyBorder="1" applyAlignment="1">
      <alignment horizontal="right" readingOrder="2"/>
    </xf>
    <xf numFmtId="0" fontId="25" fillId="0" borderId="27" xfId="0" applyFont="1" applyBorder="1" applyAlignment="1">
      <alignment horizontal="right" readingOrder="2"/>
    </xf>
    <xf numFmtId="0" fontId="30" fillId="0" borderId="35" xfId="0" applyFont="1" applyBorder="1" applyAlignment="1">
      <alignment horizontal="right" vertical="top" readingOrder="2"/>
    </xf>
    <xf numFmtId="0" fontId="30" fillId="0" borderId="29" xfId="0" applyFont="1" applyBorder="1" applyAlignment="1">
      <alignment horizontal="right" vertical="top" readingOrder="2"/>
    </xf>
    <xf numFmtId="0" fontId="30" fillId="0" borderId="36" xfId="0" applyFont="1" applyBorder="1" applyAlignment="1">
      <alignment horizontal="right" vertical="top" readingOrder="2"/>
    </xf>
    <xf numFmtId="0" fontId="25" fillId="0" borderId="35" xfId="0" applyFont="1" applyBorder="1" applyAlignment="1">
      <alignment horizontal="right" readingOrder="2"/>
    </xf>
    <xf numFmtId="0" fontId="25" fillId="0" borderId="29" xfId="0" applyFont="1" applyBorder="1" applyAlignment="1">
      <alignment horizontal="right" readingOrder="2"/>
    </xf>
    <xf numFmtId="0" fontId="25" fillId="0" borderId="36" xfId="0" applyFont="1" applyBorder="1" applyAlignment="1">
      <alignment horizontal="right" readingOrder="2"/>
    </xf>
    <xf numFmtId="0" fontId="34" fillId="0" borderId="12" xfId="0" applyFont="1" applyBorder="1" applyAlignment="1">
      <alignment horizontal="right" readingOrder="2"/>
    </xf>
    <xf numFmtId="0" fontId="34" fillId="0" borderId="13" xfId="0" applyFont="1" applyBorder="1" applyAlignment="1">
      <alignment horizontal="right" readingOrder="2"/>
    </xf>
    <xf numFmtId="0" fontId="35" fillId="0" borderId="14" xfId="0" applyFont="1" applyBorder="1" applyAlignment="1">
      <alignment horizontal="right" readingOrder="2"/>
    </xf>
    <xf numFmtId="0" fontId="35" fillId="0" borderId="0" xfId="0" applyFont="1" applyBorder="1" applyAlignment="1">
      <alignment horizontal="right" readingOrder="2"/>
    </xf>
    <xf numFmtId="0" fontId="35" fillId="0" borderId="16" xfId="0" applyFont="1" applyBorder="1" applyAlignment="1">
      <alignment horizontal="right" readingOrder="2"/>
    </xf>
    <xf numFmtId="0" fontId="34" fillId="0" borderId="15" xfId="0" applyFont="1" applyBorder="1" applyAlignment="1">
      <alignment horizontal="right" readingOrder="2"/>
    </xf>
    <xf numFmtId="0" fontId="34" fillId="0" borderId="0" xfId="0" applyFont="1" applyBorder="1" applyAlignment="1">
      <alignment horizontal="right" readingOrder="2"/>
    </xf>
    <xf numFmtId="0" fontId="34" fillId="0" borderId="17" xfId="0" applyFont="1" applyBorder="1" applyAlignment="1">
      <alignment horizontal="right" readingOrder="2"/>
    </xf>
    <xf numFmtId="0" fontId="34" fillId="0" borderId="18" xfId="0" applyFont="1" applyBorder="1" applyAlignment="1">
      <alignment horizontal="right" readingOrder="2"/>
    </xf>
    <xf numFmtId="0" fontId="35" fillId="0" borderId="19" xfId="0" applyFont="1" applyBorder="1" applyAlignment="1">
      <alignment horizontal="right" readingOrder="2"/>
    </xf>
    <xf numFmtId="0" fontId="35" fillId="0" borderId="18" xfId="0" applyFont="1" applyBorder="1" applyAlignment="1">
      <alignment horizontal="right" readingOrder="2"/>
    </xf>
    <xf numFmtId="0" fontId="27" fillId="41" borderId="31" xfId="0" applyFont="1" applyFill="1" applyBorder="1" applyAlignment="1">
      <alignment horizontal="right" vertical="center" readingOrder="2"/>
    </xf>
    <xf numFmtId="0" fontId="25" fillId="41" borderId="28" xfId="0" applyFont="1" applyFill="1" applyBorder="1" applyAlignment="1">
      <alignment horizontal="right" readingOrder="2"/>
    </xf>
    <xf numFmtId="0" fontId="25" fillId="41" borderId="32" xfId="0" applyFont="1" applyFill="1" applyBorder="1" applyAlignment="1">
      <alignment horizontal="right" readingOrder="2"/>
    </xf>
    <xf numFmtId="0" fontId="27" fillId="41" borderId="0" xfId="0" applyFont="1" applyFill="1" applyAlignment="1">
      <alignment horizontal="right" vertical="center" readingOrder="2"/>
    </xf>
    <xf numFmtId="0" fontId="25" fillId="41" borderId="0" xfId="0" applyFont="1" applyFill="1" applyAlignment="1">
      <alignment horizontal="right" readingOrder="2"/>
    </xf>
    <xf numFmtId="165" fontId="31" fillId="41" borderId="11" xfId="43" applyNumberFormat="1" applyFont="1" applyFill="1" applyBorder="1" applyAlignment="1" applyProtection="1">
      <alignment horizontal="right" vertical="center" readingOrder="2"/>
    </xf>
    <xf numFmtId="0" fontId="27" fillId="41" borderId="17" xfId="0" applyFont="1" applyFill="1" applyBorder="1" applyAlignment="1">
      <alignment horizontal="right" vertical="center" readingOrder="2"/>
    </xf>
    <xf numFmtId="0" fontId="27" fillId="41" borderId="18" xfId="0" applyFont="1" applyFill="1" applyBorder="1" applyAlignment="1">
      <alignment horizontal="right" vertical="center" readingOrder="2"/>
    </xf>
    <xf numFmtId="0" fontId="25" fillId="41" borderId="18" xfId="0" applyFont="1" applyFill="1" applyBorder="1" applyAlignment="1">
      <alignment horizontal="right" readingOrder="2"/>
    </xf>
    <xf numFmtId="0" fontId="25" fillId="41" borderId="19" xfId="0" applyFont="1" applyFill="1" applyBorder="1" applyAlignment="1">
      <alignment horizontal="right" readingOrder="2"/>
    </xf>
    <xf numFmtId="0" fontId="36" fillId="0" borderId="0" xfId="0" applyFont="1" applyAlignment="1">
      <alignment horizontal="right" readingOrder="2"/>
    </xf>
    <xf numFmtId="0" fontId="37" fillId="41" borderId="37" xfId="0" applyFont="1" applyFill="1" applyBorder="1" applyAlignment="1">
      <alignment horizontal="right" vertical="center" readingOrder="2"/>
    </xf>
    <xf numFmtId="0" fontId="27" fillId="41" borderId="37" xfId="0" applyFont="1" applyFill="1" applyBorder="1" applyAlignment="1">
      <alignment horizontal="right" readingOrder="2"/>
    </xf>
    <xf numFmtId="0" fontId="38" fillId="34" borderId="30" xfId="0" applyFont="1" applyFill="1" applyBorder="1" applyAlignment="1">
      <alignment horizontal="right" vertical="center" readingOrder="2"/>
    </xf>
    <xf numFmtId="0" fontId="35" fillId="0" borderId="30" xfId="0" applyFont="1" applyBorder="1" applyAlignment="1">
      <alignment horizontal="right" vertical="center" readingOrder="2"/>
    </xf>
    <xf numFmtId="43" fontId="35" fillId="37" borderId="30" xfId="44" applyFont="1" applyFill="1" applyBorder="1" applyAlignment="1">
      <alignment horizontal="right" readingOrder="2"/>
    </xf>
    <xf numFmtId="0" fontId="35" fillId="0" borderId="30" xfId="0" applyFont="1" applyBorder="1" applyAlignment="1">
      <alignment horizontal="right" readingOrder="2"/>
    </xf>
    <xf numFmtId="0" fontId="25" fillId="0" borderId="30" xfId="0" applyFont="1" applyBorder="1" applyAlignment="1">
      <alignment horizontal="right" readingOrder="2"/>
    </xf>
    <xf numFmtId="0" fontId="38" fillId="34" borderId="30" xfId="0" applyFont="1" applyFill="1" applyBorder="1" applyAlignment="1">
      <alignment horizontal="right" wrapText="1" readingOrder="2"/>
    </xf>
    <xf numFmtId="0" fontId="25" fillId="0" borderId="38" xfId="0" applyFont="1" applyBorder="1" applyAlignment="1">
      <alignment horizontal="center" readingOrder="2"/>
    </xf>
    <xf numFmtId="0" fontId="25" fillId="0" borderId="45" xfId="0" applyFont="1" applyBorder="1" applyAlignment="1">
      <alignment horizontal="center" readingOrder="2"/>
    </xf>
    <xf numFmtId="0" fontId="25" fillId="0" borderId="39" xfId="0" applyFont="1" applyBorder="1" applyAlignment="1">
      <alignment horizontal="center" readingOrder="2"/>
    </xf>
    <xf numFmtId="0" fontId="25" fillId="0" borderId="0" xfId="0" applyFont="1" applyAlignment="1">
      <alignment horizontal="right" vertical="top" readingOrder="2"/>
    </xf>
    <xf numFmtId="0" fontId="35" fillId="0" borderId="0" xfId="0" applyFont="1" applyAlignment="1">
      <alignment horizontal="right" vertical="top" readingOrder="2"/>
    </xf>
    <xf numFmtId="0" fontId="37" fillId="41" borderId="0" xfId="0" applyFont="1" applyFill="1" applyAlignment="1">
      <alignment horizontal="right" vertical="center" readingOrder="2"/>
    </xf>
    <xf numFmtId="0" fontId="35" fillId="36" borderId="30" xfId="0" applyFont="1" applyFill="1" applyBorder="1" applyAlignment="1">
      <alignment horizontal="right" vertical="center" readingOrder="2"/>
    </xf>
    <xf numFmtId="0" fontId="30" fillId="0" borderId="0" xfId="0" applyFont="1" applyAlignment="1">
      <alignment horizontal="center" vertical="center" readingOrder="2"/>
    </xf>
    <xf numFmtId="0" fontId="37" fillId="41" borderId="29" xfId="0" applyFont="1" applyFill="1" applyBorder="1" applyAlignment="1">
      <alignment horizontal="right" vertical="center" readingOrder="2"/>
    </xf>
    <xf numFmtId="0" fontId="41" fillId="0" borderId="30" xfId="0" applyFont="1" applyBorder="1" applyAlignment="1">
      <alignment horizontal="right" readingOrder="2"/>
    </xf>
    <xf numFmtId="0" fontId="30" fillId="36" borderId="30" xfId="0" applyFont="1" applyFill="1" applyBorder="1" applyAlignment="1">
      <alignment horizontal="center" vertical="center" readingOrder="2"/>
    </xf>
    <xf numFmtId="0" fontId="38" fillId="34" borderId="30" xfId="0" applyFont="1" applyFill="1" applyBorder="1" applyAlignment="1">
      <alignment horizontal="right" vertical="center" wrapText="1" readingOrder="2"/>
    </xf>
    <xf numFmtId="0" fontId="35" fillId="34" borderId="30" xfId="0" applyFont="1" applyFill="1" applyBorder="1" applyAlignment="1">
      <alignment horizontal="right" vertical="center" readingOrder="2"/>
    </xf>
    <xf numFmtId="0" fontId="35" fillId="35" borderId="30" xfId="0" applyFont="1" applyFill="1" applyBorder="1" applyAlignment="1">
      <alignment horizontal="right" readingOrder="2"/>
    </xf>
    <xf numFmtId="0" fontId="38" fillId="34" borderId="40" xfId="0" applyFont="1" applyFill="1" applyBorder="1" applyAlignment="1">
      <alignment horizontal="right" vertical="center" readingOrder="2"/>
    </xf>
    <xf numFmtId="0" fontId="35" fillId="35" borderId="41" xfId="0" applyFont="1" applyFill="1" applyBorder="1" applyAlignment="1">
      <alignment horizontal="right" readingOrder="2"/>
    </xf>
    <xf numFmtId="0" fontId="38" fillId="34" borderId="42" xfId="0" applyFont="1" applyFill="1" applyBorder="1" applyAlignment="1">
      <alignment horizontal="right" vertical="center" readingOrder="2"/>
    </xf>
    <xf numFmtId="0" fontId="35" fillId="35" borderId="43" xfId="0" applyFont="1" applyFill="1" applyBorder="1" applyAlignment="1">
      <alignment horizontal="right" readingOrder="2"/>
    </xf>
    <xf numFmtId="0" fontId="38" fillId="34" borderId="46" xfId="0" applyFont="1" applyFill="1" applyBorder="1" applyAlignment="1">
      <alignment horizontal="right" vertical="center" readingOrder="2"/>
    </xf>
    <xf numFmtId="9" fontId="35" fillId="35" borderId="47" xfId="42" applyFont="1" applyFill="1" applyBorder="1" applyAlignment="1">
      <alignment horizontal="right" readingOrder="2"/>
    </xf>
    <xf numFmtId="0" fontId="25" fillId="0" borderId="0" xfId="0" applyFont="1" applyBorder="1" applyAlignment="1">
      <alignment horizontal="right" readingOrder="2"/>
    </xf>
    <xf numFmtId="0" fontId="35" fillId="0" borderId="0" xfId="0" applyFont="1" applyAlignment="1">
      <alignment horizontal="right" readingOrder="2"/>
    </xf>
    <xf numFmtId="0" fontId="19" fillId="41" borderId="30" xfId="0" applyFont="1" applyFill="1" applyBorder="1" applyAlignment="1">
      <alignment horizontal="right" vertical="center" readingOrder="2"/>
    </xf>
    <xf numFmtId="0" fontId="37" fillId="41" borderId="30" xfId="0" applyFont="1" applyFill="1" applyBorder="1" applyAlignment="1">
      <alignment horizontal="right" vertical="center" readingOrder="2"/>
    </xf>
    <xf numFmtId="0" fontId="35" fillId="36" borderId="30" xfId="0" applyFont="1" applyFill="1" applyBorder="1" applyAlignment="1">
      <alignment horizontal="right" readingOrder="2"/>
    </xf>
    <xf numFmtId="0" fontId="35" fillId="0" borderId="0" xfId="0" applyFont="1" applyAlignment="1">
      <alignment horizontal="right" vertical="center" readingOrder="2"/>
    </xf>
    <xf numFmtId="0" fontId="27" fillId="41" borderId="0" xfId="0" applyFont="1" applyFill="1" applyAlignment="1">
      <alignment horizontal="right" vertical="center" readingOrder="2"/>
    </xf>
    <xf numFmtId="0" fontId="25" fillId="34" borderId="30" xfId="0" applyFont="1" applyFill="1" applyBorder="1" applyAlignment="1">
      <alignment horizontal="right" readingOrder="2"/>
    </xf>
    <xf numFmtId="0" fontId="38" fillId="34" borderId="30" xfId="0" applyFont="1" applyFill="1" applyBorder="1" applyAlignment="1">
      <alignment horizontal="center" vertical="center" readingOrder="2"/>
    </xf>
    <xf numFmtId="0" fontId="35" fillId="0" borderId="30" xfId="0" applyFont="1" applyBorder="1" applyAlignment="1">
      <alignment horizontal="center" vertical="center" readingOrder="2"/>
    </xf>
    <xf numFmtId="0" fontId="35" fillId="36" borderId="30" xfId="0" applyFont="1" applyFill="1" applyBorder="1" applyAlignment="1">
      <alignment horizontal="center" vertical="center" readingOrder="2"/>
    </xf>
    <xf numFmtId="9" fontId="35" fillId="36" borderId="11" xfId="42" applyFont="1" applyFill="1" applyBorder="1" applyAlignment="1" applyProtection="1">
      <alignment horizontal="center" vertical="center"/>
    </xf>
    <xf numFmtId="0" fontId="38" fillId="34" borderId="44" xfId="0" applyFont="1" applyFill="1" applyBorder="1" applyAlignment="1">
      <alignment horizontal="right" vertical="center" readingOrder="2"/>
    </xf>
    <xf numFmtId="0" fontId="35" fillId="35" borderId="44" xfId="0" applyFont="1" applyFill="1" applyBorder="1" applyAlignment="1">
      <alignment horizontal="right" vertical="center" readingOrder="2"/>
    </xf>
    <xf numFmtId="166" fontId="35" fillId="36" borderId="30" xfId="0" applyNumberFormat="1" applyFont="1" applyFill="1" applyBorder="1" applyAlignment="1">
      <alignment horizontal="right" vertical="center" readingOrder="2"/>
    </xf>
    <xf numFmtId="0" fontId="35" fillId="0" borderId="0" xfId="0" applyFont="1" applyFill="1" applyBorder="1" applyAlignment="1">
      <alignment horizontal="right" vertical="center" readingOrder="2"/>
    </xf>
    <xf numFmtId="0" fontId="42" fillId="38" borderId="48" xfId="0" applyFont="1" applyFill="1" applyBorder="1" applyAlignment="1" applyProtection="1">
      <alignment horizontal="center" vertical="center" wrapText="1" readingOrder="2"/>
    </xf>
    <xf numFmtId="0" fontId="35" fillId="0" borderId="11" xfId="0" applyFont="1" applyFill="1" applyBorder="1" applyAlignment="1" applyProtection="1">
      <alignment horizontal="center" vertical="center" readingOrder="2"/>
      <protection locked="0"/>
    </xf>
    <xf numFmtId="0" fontId="35" fillId="0" borderId="11" xfId="0" applyFont="1" applyFill="1" applyBorder="1" applyAlignment="1" applyProtection="1">
      <alignment readingOrder="2"/>
      <protection locked="0"/>
    </xf>
    <xf numFmtId="166" fontId="35" fillId="0" borderId="11" xfId="0" applyNumberFormat="1" applyFont="1" applyFill="1" applyBorder="1" applyAlignment="1" applyProtection="1">
      <alignment readingOrder="2"/>
      <protection locked="0"/>
    </xf>
    <xf numFmtId="167" fontId="35" fillId="0" borderId="11" xfId="0" applyNumberFormat="1" applyFont="1" applyFill="1" applyBorder="1" applyAlignment="1" applyProtection="1">
      <alignment horizontal="center" readingOrder="2"/>
      <protection locked="0"/>
    </xf>
    <xf numFmtId="166" fontId="35" fillId="39" borderId="11" xfId="0" applyNumberFormat="1" applyFont="1" applyFill="1" applyBorder="1" applyAlignment="1" applyProtection="1">
      <alignment readingOrder="2"/>
    </xf>
    <xf numFmtId="0" fontId="35" fillId="0" borderId="11" xfId="0" quotePrefix="1" applyFont="1" applyFill="1" applyBorder="1" applyAlignment="1" applyProtection="1">
      <alignment horizontal="right" readingOrder="2"/>
      <protection locked="0"/>
    </xf>
    <xf numFmtId="0" fontId="42" fillId="38" borderId="11" xfId="0" applyFont="1" applyFill="1" applyBorder="1" applyAlignment="1" applyProtection="1">
      <alignment horizontal="right" vertical="center" readingOrder="2"/>
    </xf>
    <xf numFmtId="166" fontId="38" fillId="0" borderId="11" xfId="0" applyNumberFormat="1" applyFont="1" applyFill="1" applyBorder="1" applyAlignment="1" applyProtection="1">
      <alignment readingOrder="2"/>
      <protection locked="0"/>
    </xf>
    <xf numFmtId="167" fontId="35" fillId="39" borderId="11" xfId="42" applyNumberFormat="1" applyFont="1" applyFill="1" applyBorder="1" applyAlignment="1" applyProtection="1">
      <alignment horizontal="center" readingOrder="2"/>
    </xf>
    <xf numFmtId="0" fontId="35" fillId="39" borderId="11" xfId="0" applyNumberFormat="1" applyFont="1" applyFill="1" applyBorder="1" applyAlignment="1" applyProtection="1">
      <alignment readingOrder="2"/>
    </xf>
    <xf numFmtId="0" fontId="42" fillId="38" borderId="11" xfId="0" applyFont="1" applyFill="1" applyBorder="1" applyAlignment="1" applyProtection="1">
      <alignment horizontal="center" vertical="center" readingOrder="2"/>
    </xf>
    <xf numFmtId="0" fontId="35" fillId="39" borderId="11" xfId="0" applyFont="1" applyFill="1" applyBorder="1" applyAlignment="1" applyProtection="1">
      <alignment readingOrder="2"/>
    </xf>
    <xf numFmtId="0" fontId="35" fillId="0" borderId="0" xfId="0" applyFont="1" applyFill="1" applyAlignment="1">
      <alignment horizontal="right" readingOrder="2"/>
    </xf>
    <xf numFmtId="0" fontId="25" fillId="0" borderId="0" xfId="0" applyFont="1" applyFill="1" applyAlignment="1">
      <alignment horizontal="right" readingOrder="2"/>
    </xf>
    <xf numFmtId="0" fontId="19" fillId="41" borderId="31" xfId="0" applyFont="1" applyFill="1" applyBorder="1" applyAlignment="1">
      <alignment horizontal="right" vertical="center" readingOrder="2"/>
    </xf>
    <xf numFmtId="0" fontId="20" fillId="41" borderId="32" xfId="0" applyFont="1" applyFill="1" applyBorder="1" applyAlignment="1">
      <alignment horizontal="right" vertical="center" readingOrder="2"/>
    </xf>
    <xf numFmtId="0" fontId="35" fillId="0" borderId="0" xfId="0" applyFont="1" applyProtection="1"/>
    <xf numFmtId="0" fontId="35" fillId="0" borderId="0" xfId="0" applyFont="1" applyFill="1" applyProtection="1"/>
    <xf numFmtId="0" fontId="34" fillId="0" borderId="0" xfId="0" applyFont="1" applyAlignment="1">
      <alignment horizontal="right" readingOrder="2"/>
    </xf>
    <xf numFmtId="0" fontId="38" fillId="0" borderId="0" xfId="0" applyFont="1" applyBorder="1" applyAlignment="1" applyProtection="1">
      <alignment horizontal="left"/>
    </xf>
    <xf numFmtId="0" fontId="35" fillId="0" borderId="0" xfId="0" applyFont="1" applyAlignment="1" applyProtection="1">
      <alignment vertical="center"/>
    </xf>
    <xf numFmtId="0" fontId="35" fillId="35" borderId="30" xfId="0" applyFont="1" applyFill="1" applyBorder="1" applyAlignment="1">
      <alignment horizontal="right" vertical="center" readingOrder="2"/>
    </xf>
    <xf numFmtId="0" fontId="44" fillId="41" borderId="0" xfId="0" quotePrefix="1" applyFont="1" applyFill="1" applyBorder="1" applyAlignment="1" applyProtection="1">
      <alignment horizontal="right" vertical="center" readingOrder="2"/>
    </xf>
    <xf numFmtId="0" fontId="44" fillId="41" borderId="0" xfId="0" quotePrefix="1" applyFont="1" applyFill="1" applyBorder="1" applyAlignment="1" applyProtection="1">
      <alignment vertical="center"/>
    </xf>
    <xf numFmtId="0" fontId="38" fillId="36" borderId="11" xfId="0" applyFont="1" applyFill="1" applyBorder="1" applyAlignment="1" applyProtection="1">
      <alignment vertical="center"/>
    </xf>
    <xf numFmtId="166" fontId="35" fillId="40" borderId="11" xfId="0" applyNumberFormat="1" applyFont="1" applyFill="1" applyBorder="1" applyAlignment="1" applyProtection="1">
      <alignment vertical="center"/>
      <protection locked="0"/>
    </xf>
    <xf numFmtId="0" fontId="35" fillId="40" borderId="51" xfId="0" applyFont="1" applyFill="1" applyBorder="1" applyAlignment="1" applyProtection="1">
      <alignment horizontal="left" vertical="top"/>
      <protection locked="0"/>
    </xf>
    <xf numFmtId="0" fontId="35" fillId="40" borderId="52" xfId="0" applyFont="1" applyFill="1" applyBorder="1" applyAlignment="1" applyProtection="1">
      <alignment horizontal="left" vertical="top"/>
      <protection locked="0"/>
    </xf>
    <xf numFmtId="0" fontId="35" fillId="40" borderId="53" xfId="0" applyFont="1" applyFill="1" applyBorder="1" applyAlignment="1" applyProtection="1">
      <alignment horizontal="left" vertical="top"/>
      <protection locked="0"/>
    </xf>
    <xf numFmtId="0" fontId="44" fillId="41" borderId="0" xfId="0" quotePrefix="1" applyFont="1" applyFill="1" applyBorder="1" applyAlignment="1" applyProtection="1">
      <alignment horizontal="right" vertical="center" readingOrder="2"/>
    </xf>
    <xf numFmtId="0" fontId="38" fillId="36" borderId="51" xfId="0" applyFont="1" applyFill="1" applyBorder="1" applyAlignment="1" applyProtection="1">
      <alignment horizontal="right" vertical="center" wrapText="1" readingOrder="2"/>
    </xf>
    <xf numFmtId="0" fontId="38" fillId="36" borderId="52" xfId="0" applyFont="1" applyFill="1" applyBorder="1" applyAlignment="1" applyProtection="1">
      <alignment horizontal="right" vertical="center" wrapText="1" readingOrder="2"/>
    </xf>
    <xf numFmtId="0" fontId="35" fillId="40" borderId="54" xfId="0" applyFont="1" applyFill="1" applyBorder="1" applyAlignment="1" applyProtection="1">
      <alignment horizontal="left" vertical="top"/>
      <protection locked="0"/>
    </xf>
    <xf numFmtId="0" fontId="35" fillId="40" borderId="55" xfId="0" applyFont="1" applyFill="1" applyBorder="1" applyAlignment="1" applyProtection="1">
      <alignment horizontal="left" vertical="top"/>
      <protection locked="0"/>
    </xf>
    <xf numFmtId="0" fontId="35" fillId="40" borderId="56" xfId="0" applyFont="1" applyFill="1" applyBorder="1" applyAlignment="1" applyProtection="1">
      <alignment horizontal="left" vertical="top"/>
      <protection locked="0"/>
    </xf>
    <xf numFmtId="0" fontId="35" fillId="0" borderId="0" xfId="0" applyFont="1" applyAlignment="1" applyProtection="1">
      <alignment horizontal="center"/>
    </xf>
    <xf numFmtId="166" fontId="35" fillId="35" borderId="57" xfId="0" applyNumberFormat="1" applyFont="1" applyFill="1" applyBorder="1" applyAlignment="1" applyProtection="1">
      <alignment horizontal="right" vertical="center" readingOrder="2"/>
    </xf>
    <xf numFmtId="166" fontId="35" fillId="35" borderId="57" xfId="0" applyNumberFormat="1" applyFont="1" applyFill="1" applyBorder="1" applyAlignment="1" applyProtection="1">
      <alignment horizontal="right" vertical="center" wrapText="1" readingOrder="2"/>
    </xf>
    <xf numFmtId="166" fontId="35" fillId="35" borderId="11" xfId="0" applyNumberFormat="1" applyFont="1" applyFill="1" applyBorder="1" applyAlignment="1" applyProtection="1">
      <alignment horizontal="right" vertical="center" readingOrder="2"/>
    </xf>
    <xf numFmtId="166" fontId="35" fillId="40" borderId="11" xfId="0" applyNumberFormat="1" applyFont="1" applyFill="1" applyBorder="1" applyAlignment="1" applyProtection="1">
      <alignment horizontal="right" vertical="center" readingOrder="2"/>
      <protection locked="0"/>
    </xf>
    <xf numFmtId="9" fontId="35" fillId="35" borderId="11" xfId="0" applyNumberFormat="1" applyFont="1" applyFill="1" applyBorder="1" applyAlignment="1" applyProtection="1">
      <alignment horizontal="right" readingOrder="2"/>
    </xf>
    <xf numFmtId="0" fontId="35" fillId="40" borderId="58" xfId="0" applyFont="1" applyFill="1" applyBorder="1" applyAlignment="1" applyProtection="1">
      <alignment horizontal="left" vertical="top"/>
      <protection locked="0"/>
    </xf>
    <xf numFmtId="0" fontId="35" fillId="40" borderId="0" xfId="0" applyFont="1" applyFill="1" applyBorder="1" applyAlignment="1" applyProtection="1">
      <alignment horizontal="left" vertical="top"/>
      <protection locked="0"/>
    </xf>
    <xf numFmtId="0" fontId="35" fillId="40" borderId="59" xfId="0" applyFont="1" applyFill="1" applyBorder="1" applyAlignment="1" applyProtection="1">
      <alignment horizontal="left" vertical="top"/>
      <protection locked="0"/>
    </xf>
    <xf numFmtId="9" fontId="35" fillId="40" borderId="11" xfId="0" applyNumberFormat="1" applyFont="1" applyFill="1" applyBorder="1" applyAlignment="1" applyProtection="1">
      <alignment horizontal="right" readingOrder="2"/>
      <protection locked="0"/>
    </xf>
    <xf numFmtId="0" fontId="38" fillId="36" borderId="51" xfId="0" applyNumberFormat="1" applyFont="1" applyFill="1" applyBorder="1" applyAlignment="1" applyProtection="1">
      <alignment horizontal="right" vertical="center" readingOrder="2"/>
    </xf>
    <xf numFmtId="0" fontId="38" fillId="36" borderId="53" xfId="0" applyNumberFormat="1" applyFont="1" applyFill="1" applyBorder="1" applyAlignment="1" applyProtection="1">
      <alignment horizontal="right" vertical="center" readingOrder="2"/>
    </xf>
    <xf numFmtId="0" fontId="38" fillId="36" borderId="51" xfId="0" applyNumberFormat="1" applyFont="1" applyFill="1" applyBorder="1" applyAlignment="1" applyProtection="1">
      <alignment horizontal="right" readingOrder="2"/>
    </xf>
    <xf numFmtId="0" fontId="38" fillId="36" borderId="53" xfId="0" applyNumberFormat="1" applyFont="1" applyFill="1" applyBorder="1" applyAlignment="1" applyProtection="1">
      <alignment horizontal="right" readingOrder="2"/>
    </xf>
    <xf numFmtId="0" fontId="35" fillId="35" borderId="11" xfId="0" applyNumberFormat="1" applyFont="1" applyFill="1" applyBorder="1" applyAlignment="1" applyProtection="1">
      <alignment horizontal="right" readingOrder="2"/>
    </xf>
    <xf numFmtId="166" fontId="38" fillId="35" borderId="11" xfId="0" applyNumberFormat="1" applyFont="1" applyFill="1" applyBorder="1" applyAlignment="1" applyProtection="1">
      <alignment horizontal="right" vertical="center" readingOrder="2"/>
    </xf>
    <xf numFmtId="9" fontId="38" fillId="35" borderId="11" xfId="42" applyFont="1" applyFill="1" applyBorder="1" applyAlignment="1" applyProtection="1">
      <alignment horizontal="right" readingOrder="2"/>
    </xf>
    <xf numFmtId="0" fontId="35" fillId="40" borderId="49" xfId="0" applyFont="1" applyFill="1" applyBorder="1" applyAlignment="1" applyProtection="1">
      <alignment horizontal="left" vertical="top"/>
      <protection locked="0"/>
    </xf>
    <xf numFmtId="0" fontId="35" fillId="40" borderId="50" xfId="0" applyFont="1" applyFill="1" applyBorder="1" applyAlignment="1" applyProtection="1">
      <alignment horizontal="left" vertical="top"/>
      <protection locked="0"/>
    </xf>
    <xf numFmtId="0" fontId="35" fillId="40" borderId="60" xfId="0" applyFont="1" applyFill="1" applyBorder="1" applyAlignment="1" applyProtection="1">
      <alignment horizontal="left" vertical="top"/>
      <protection locked="0"/>
    </xf>
    <xf numFmtId="0" fontId="35" fillId="0" borderId="0" xfId="0" applyFont="1" applyFill="1" applyBorder="1" applyProtection="1"/>
    <xf numFmtId="0" fontId="25" fillId="0" borderId="0" xfId="0" applyFont="1" applyAlignment="1">
      <alignment readingOrder="2"/>
    </xf>
    <xf numFmtId="0" fontId="42" fillId="38" borderId="51" xfId="0" applyFont="1" applyFill="1" applyBorder="1" applyAlignment="1" applyProtection="1">
      <alignment horizontal="right" vertical="center" readingOrder="2"/>
    </xf>
    <xf numFmtId="0" fontId="42" fillId="38" borderId="51" xfId="0" applyFont="1" applyFill="1" applyBorder="1" applyAlignment="1" applyProtection="1">
      <alignment horizontal="center" vertical="center" readingOrder="2"/>
    </xf>
    <xf numFmtId="0" fontId="46" fillId="39" borderId="11" xfId="0" applyFont="1" applyFill="1" applyBorder="1" applyAlignment="1" applyProtection="1">
      <alignment vertical="center" readingOrder="2"/>
    </xf>
    <xf numFmtId="167" fontId="46" fillId="39" borderId="11" xfId="42" applyNumberFormat="1" applyFont="1" applyFill="1" applyBorder="1" applyAlignment="1" applyProtection="1">
      <alignment horizontal="center" vertical="center" readingOrder="2"/>
    </xf>
    <xf numFmtId="167" fontId="46" fillId="39" borderId="11" xfId="42" applyNumberFormat="1" applyFont="1" applyFill="1" applyBorder="1" applyAlignment="1" applyProtection="1">
      <alignment horizontal="right" vertical="center" wrapText="1" readingOrder="2"/>
    </xf>
    <xf numFmtId="167" fontId="46" fillId="39" borderId="11" xfId="42" applyNumberFormat="1" applyFont="1" applyFill="1" applyBorder="1" applyAlignment="1" applyProtection="1">
      <alignment horizontal="center" vertical="center" wrapText="1" readingOrder="2"/>
    </xf>
    <xf numFmtId="9" fontId="25" fillId="35" borderId="11" xfId="42" applyFont="1" applyFill="1" applyBorder="1" applyAlignment="1" applyProtection="1">
      <alignment horizontal="center" wrapText="1"/>
    </xf>
    <xf numFmtId="0" fontId="45" fillId="42" borderId="49" xfId="0" applyFont="1" applyFill="1" applyBorder="1" applyAlignment="1" applyProtection="1">
      <alignment horizontal="right" vertical="center" readingOrder="2"/>
    </xf>
    <xf numFmtId="0" fontId="45" fillId="42" borderId="50" xfId="0" applyFont="1" applyFill="1" applyBorder="1" applyAlignment="1" applyProtection="1">
      <alignment horizontal="right" vertical="center" readingOrder="2"/>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istorical inputs" xfId="43"/>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2">
    <dxf>
      <fill>
        <patternFill>
          <bgColor rgb="FFFFFF00"/>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38999</xdr:colOff>
      <xdr:row>3</xdr:row>
      <xdr:rowOff>126223</xdr:rowOff>
    </xdr:from>
    <xdr:to>
      <xdr:col>3</xdr:col>
      <xdr:colOff>364060</xdr:colOff>
      <xdr:row>7</xdr:row>
      <xdr:rowOff>47739</xdr:rowOff>
    </xdr:to>
    <xdr:pic>
      <xdr:nvPicPr>
        <xdr:cNvPr id="3"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l="15899" t="22131" r="3569" b="16189"/>
        <a:stretch>
          <a:fillRect/>
        </a:stretch>
      </xdr:blipFill>
      <xdr:spPr bwMode="auto">
        <a:xfrm>
          <a:off x="10255602583" y="670509"/>
          <a:ext cx="1576918" cy="647230"/>
        </a:xfrm>
        <a:prstGeom prst="rect">
          <a:avLst/>
        </a:prstGeom>
        <a:noFill/>
        <a:ln w="9525">
          <a:noFill/>
          <a:miter lim="800000"/>
          <a:headEnd/>
          <a:tailEnd/>
        </a:ln>
      </xdr:spPr>
    </xdr:pic>
    <xdr:clientData/>
  </xdr:twoCellAnchor>
  <xdr:twoCellAnchor editAs="oneCell">
    <xdr:from>
      <xdr:col>3</xdr:col>
      <xdr:colOff>378163</xdr:colOff>
      <xdr:row>3</xdr:row>
      <xdr:rowOff>63510</xdr:rowOff>
    </xdr:from>
    <xdr:to>
      <xdr:col>6</xdr:col>
      <xdr:colOff>123602</xdr:colOff>
      <xdr:row>7</xdr:row>
      <xdr:rowOff>138444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53965256" y="607796"/>
          <a:ext cx="1623224" cy="800648"/>
        </a:xfrm>
        <a:prstGeom prst="rect">
          <a:avLst/>
        </a:prstGeom>
      </xdr:spPr>
    </xdr:pic>
    <xdr:clientData/>
  </xdr:twoCellAnchor>
  <xdr:twoCellAnchor>
    <xdr:from>
      <xdr:col>3</xdr:col>
      <xdr:colOff>469889</xdr:colOff>
      <xdr:row>3</xdr:row>
      <xdr:rowOff>179768</xdr:rowOff>
    </xdr:from>
    <xdr:to>
      <xdr:col>3</xdr:col>
      <xdr:colOff>469893</xdr:colOff>
      <xdr:row>7</xdr:row>
      <xdr:rowOff>26966</xdr:rowOff>
    </xdr:to>
    <xdr:cxnSp macro="">
      <xdr:nvCxnSpPr>
        <xdr:cNvPr id="5" name="Straight Connector 4"/>
        <xdr:cNvCxnSpPr/>
      </xdr:nvCxnSpPr>
      <xdr:spPr>
        <a:xfrm flipH="1">
          <a:off x="10255496750" y="724054"/>
          <a:ext cx="4" cy="572912"/>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shi/Desktop/PCG%20diliverables/04_Handbook%20for%20LC%20implementation%20guidelines/20180703_LC%20Template_Unprotected_vf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ection 1. General Information"/>
      <sheetName val="Section 2. Evaluation"/>
      <sheetName val="Section 3. Labor"/>
      <sheetName val="Section 4. Goods and Services"/>
      <sheetName val="Section 5. Capacity Building"/>
      <sheetName val="Section 6. Depreciation"/>
      <sheetName val="Appendix A"/>
      <sheetName val="Appendix B"/>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10">
          <cell r="D10">
            <v>0</v>
          </cell>
        </row>
        <row r="11">
          <cell r="D11">
            <v>0</v>
          </cell>
        </row>
        <row r="47">
          <cell r="C47" t="str">
            <v>Estimate future values for the Entity's In-Kingdom Operations for the last full Financial Year of the Contract</v>
          </cell>
          <cell r="D47" t="str">
            <v>11</v>
          </cell>
        </row>
        <row r="48">
          <cell r="C48" t="str">
            <v>Estimate future values for Contract-related operations from Contract start to the end of the last full Financial Year of the Contract</v>
          </cell>
          <cell r="D48" t="str">
            <v>12</v>
          </cell>
        </row>
        <row r="49">
          <cell r="C49" t="str">
            <v>Report values for the Entity's In-Kingdom Operations during the last full Financial Year before Contract start</v>
          </cell>
          <cell r="D49" t="str">
            <v>21</v>
          </cell>
        </row>
        <row r="50">
          <cell r="C50" t="str">
            <v>Not applicable</v>
          </cell>
          <cell r="D50" t="str">
            <v>22</v>
          </cell>
        </row>
        <row r="51">
          <cell r="C51" t="str">
            <v>Report Entity-related data for the first 6 months of the current Financial Year (unaudited) or the previous Financial Year (audited)</v>
          </cell>
          <cell r="D51" t="str">
            <v>31</v>
          </cell>
        </row>
        <row r="52">
          <cell r="C52" t="str">
            <v>Report Contract-related data from Contract start to the middle of the Financial Year (unaudited) or the end of the previous Financial Year (audited)</v>
          </cell>
          <cell r="D52" t="str">
            <v>32</v>
          </cell>
        </row>
        <row r="53">
          <cell r="C53" t="str">
            <v>Report values for the Entity's In-Kingdom Operations during the last full Financial Year of the Contract</v>
          </cell>
          <cell r="D53" t="str">
            <v>41</v>
          </cell>
        </row>
        <row r="54">
          <cell r="C54" t="str">
            <v>Report values for Contract-related operations from Contract start to the end of the last full Financial Year of the Contract</v>
          </cell>
          <cell r="D54" t="str">
            <v>42</v>
          </cell>
        </row>
        <row r="55">
          <cell r="C55" t="str">
            <v>Report values for the Entity's In-Kingdom Operations during the last 12 months of the Contract</v>
          </cell>
          <cell r="D55" t="str">
            <v>51</v>
          </cell>
        </row>
        <row r="56">
          <cell r="C56" t="str">
            <v>Report values for Contract-related operations from Contract start to the end of the Contract</v>
          </cell>
          <cell r="D56" t="str">
            <v>52</v>
          </cell>
        </row>
        <row r="57">
          <cell r="C57" t="str">
            <v>Report values for the Entity's In-Kingdom Operations during the previous Financial Year</v>
          </cell>
          <cell r="D57" t="str">
            <v>61</v>
          </cell>
        </row>
        <row r="58">
          <cell r="C58" t="str">
            <v>Not applicable</v>
          </cell>
          <cell r="D58" t="str">
            <v>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7"/>
  <sheetViews>
    <sheetView showGridLines="0" rightToLeft="1" tabSelected="1" zoomScale="90" zoomScaleNormal="90" workbookViewId="0">
      <selection activeCell="B20" sqref="B20:M20"/>
    </sheetView>
  </sheetViews>
  <sheetFormatPr defaultColWidth="8.90625" defaultRowHeight="14"/>
  <cols>
    <col min="1" max="1" width="4.36328125" style="11" customWidth="1"/>
    <col min="2" max="5" width="9" style="11" customWidth="1"/>
    <col min="6" max="12" width="8.90625" style="11"/>
    <col min="13" max="13" width="27.36328125" style="11" customWidth="1"/>
    <col min="14" max="14" width="7.6328125" style="11" customWidth="1"/>
    <col min="15" max="15" width="6.08984375" style="11" customWidth="1"/>
    <col min="16" max="16" width="16" style="11" customWidth="1"/>
    <col min="17" max="17" width="31.08984375" style="11" bestFit="1" customWidth="1"/>
    <col min="18" max="18" width="3.26953125" style="11" customWidth="1"/>
    <col min="19" max="16384" width="8.90625" style="11"/>
  </cols>
  <sheetData>
    <row r="2" spans="2:17" ht="14.5" customHeight="1">
      <c r="G2" s="12" t="s">
        <v>68</v>
      </c>
      <c r="H2" s="12"/>
      <c r="I2" s="12"/>
      <c r="J2" s="12"/>
      <c r="K2" s="12"/>
      <c r="L2" s="12"/>
      <c r="M2" s="12"/>
      <c r="N2" s="12"/>
      <c r="O2" s="12"/>
    </row>
    <row r="3" spans="2:17" ht="14.5" customHeight="1">
      <c r="G3" s="12"/>
      <c r="H3" s="12"/>
      <c r="I3" s="12"/>
      <c r="J3" s="12"/>
      <c r="K3" s="12"/>
      <c r="L3" s="12"/>
      <c r="M3" s="12"/>
      <c r="N3" s="12"/>
      <c r="O3" s="12"/>
    </row>
    <row r="4" spans="2:17" ht="14.5" customHeight="1">
      <c r="G4" s="12"/>
      <c r="H4" s="12"/>
      <c r="I4" s="12"/>
      <c r="J4" s="12"/>
      <c r="K4" s="12"/>
      <c r="L4" s="12"/>
      <c r="M4" s="12"/>
      <c r="N4" s="12"/>
      <c r="O4" s="12"/>
    </row>
    <row r="5" spans="2:17">
      <c r="G5" s="12"/>
      <c r="H5" s="12"/>
      <c r="I5" s="12"/>
      <c r="J5" s="12"/>
      <c r="K5" s="12"/>
      <c r="L5" s="12"/>
      <c r="M5" s="12"/>
      <c r="N5" s="12"/>
      <c r="O5" s="12"/>
    </row>
    <row r="6" spans="2:17">
      <c r="G6" s="12"/>
      <c r="H6" s="12"/>
      <c r="I6" s="12"/>
      <c r="J6" s="12"/>
      <c r="K6" s="12"/>
      <c r="L6" s="12"/>
      <c r="M6" s="12"/>
      <c r="N6" s="12"/>
      <c r="O6" s="12"/>
    </row>
    <row r="9" spans="2:17" ht="16.149999999999999" customHeight="1" thickBot="1">
      <c r="B9" s="47" t="s">
        <v>0</v>
      </c>
      <c r="C9" s="48"/>
      <c r="D9" s="48"/>
      <c r="E9" s="48"/>
      <c r="F9" s="48"/>
      <c r="G9" s="48"/>
      <c r="H9" s="48"/>
      <c r="I9" s="48"/>
      <c r="J9" s="48"/>
      <c r="K9" s="48"/>
      <c r="L9" s="48"/>
      <c r="M9" s="49"/>
      <c r="O9" s="50" t="s">
        <v>1</v>
      </c>
      <c r="P9" s="51"/>
      <c r="Q9" s="51"/>
    </row>
    <row r="10" spans="2:17" ht="14.5" customHeight="1">
      <c r="B10" s="13" t="s">
        <v>214</v>
      </c>
      <c r="C10" s="14"/>
      <c r="D10" s="14"/>
      <c r="E10" s="14"/>
      <c r="F10" s="14"/>
      <c r="G10" s="14"/>
      <c r="H10" s="14"/>
      <c r="I10" s="14"/>
      <c r="J10" s="14"/>
      <c r="K10" s="14"/>
      <c r="L10" s="14"/>
      <c r="M10" s="15"/>
      <c r="O10" s="16"/>
      <c r="P10" s="17"/>
      <c r="Q10" s="18"/>
    </row>
    <row r="11" spans="2:17">
      <c r="B11" s="19"/>
      <c r="C11" s="20"/>
      <c r="D11" s="20"/>
      <c r="E11" s="20"/>
      <c r="F11" s="20"/>
      <c r="G11" s="20"/>
      <c r="H11" s="20"/>
      <c r="I11" s="20"/>
      <c r="J11" s="20"/>
      <c r="K11" s="20"/>
      <c r="L11" s="20"/>
      <c r="M11" s="21"/>
      <c r="O11" s="22"/>
      <c r="P11" s="52" t="s">
        <v>2</v>
      </c>
      <c r="Q11" s="23" t="s">
        <v>3</v>
      </c>
    </row>
    <row r="12" spans="2:17" ht="14.5" customHeight="1">
      <c r="B12" s="19"/>
      <c r="C12" s="20"/>
      <c r="D12" s="20"/>
      <c r="E12" s="20"/>
      <c r="F12" s="20"/>
      <c r="G12" s="20"/>
      <c r="H12" s="20"/>
      <c r="I12" s="20"/>
      <c r="J12" s="20"/>
      <c r="K12" s="20"/>
      <c r="L12" s="20"/>
      <c r="M12" s="21"/>
      <c r="O12" s="22"/>
      <c r="P12" s="24" t="s">
        <v>2</v>
      </c>
      <c r="Q12" s="23" t="s">
        <v>4</v>
      </c>
    </row>
    <row r="13" spans="2:17" ht="15.75" customHeight="1">
      <c r="B13" s="19"/>
      <c r="C13" s="20"/>
      <c r="D13" s="20"/>
      <c r="E13" s="20"/>
      <c r="F13" s="20"/>
      <c r="G13" s="20"/>
      <c r="H13" s="20"/>
      <c r="I13" s="20"/>
      <c r="J13" s="20"/>
      <c r="K13" s="20"/>
      <c r="L13" s="20"/>
      <c r="M13" s="21"/>
      <c r="O13" s="22"/>
      <c r="P13" s="25" t="s">
        <v>2</v>
      </c>
      <c r="Q13" s="23" t="s">
        <v>70</v>
      </c>
    </row>
    <row r="14" spans="2:17" ht="14.25" customHeight="1">
      <c r="B14" s="19"/>
      <c r="C14" s="20"/>
      <c r="D14" s="20"/>
      <c r="E14" s="20"/>
      <c r="F14" s="20"/>
      <c r="G14" s="20"/>
      <c r="H14" s="20"/>
      <c r="I14" s="20"/>
      <c r="J14" s="20"/>
      <c r="K14" s="20"/>
      <c r="L14" s="20"/>
      <c r="M14" s="21"/>
      <c r="O14" s="22"/>
      <c r="P14" s="26" t="s">
        <v>2</v>
      </c>
      <c r="Q14" s="23" t="s">
        <v>5</v>
      </c>
    </row>
    <row r="15" spans="2:17" ht="14.5" thickBot="1">
      <c r="B15" s="19"/>
      <c r="C15" s="20"/>
      <c r="D15" s="20"/>
      <c r="E15" s="20"/>
      <c r="F15" s="20"/>
      <c r="G15" s="20"/>
      <c r="H15" s="20"/>
      <c r="I15" s="20"/>
      <c r="J15" s="20"/>
      <c r="K15" s="20"/>
      <c r="L15" s="20"/>
      <c r="M15" s="21"/>
      <c r="O15" s="27"/>
      <c r="P15" s="28"/>
      <c r="Q15" s="29"/>
    </row>
    <row r="16" spans="2:17" ht="13.5" customHeight="1">
      <c r="B16" s="19"/>
      <c r="C16" s="20"/>
      <c r="D16" s="20"/>
      <c r="E16" s="20"/>
      <c r="F16" s="20"/>
      <c r="G16" s="20"/>
      <c r="H16" s="20"/>
      <c r="I16" s="20"/>
      <c r="J16" s="20"/>
      <c r="K16" s="20"/>
      <c r="L16" s="20"/>
      <c r="M16" s="21"/>
    </row>
    <row r="17" spans="2:13" hidden="1">
      <c r="B17" s="19"/>
      <c r="C17" s="20"/>
      <c r="D17" s="20"/>
      <c r="E17" s="20"/>
      <c r="F17" s="20"/>
      <c r="G17" s="20"/>
      <c r="H17" s="20"/>
      <c r="I17" s="20"/>
      <c r="J17" s="20"/>
      <c r="K17" s="20"/>
      <c r="L17" s="20"/>
      <c r="M17" s="21"/>
    </row>
    <row r="18" spans="2:13" hidden="1">
      <c r="B18" s="30"/>
      <c r="C18" s="31"/>
      <c r="D18" s="31"/>
      <c r="E18" s="31"/>
      <c r="F18" s="31"/>
      <c r="G18" s="31"/>
      <c r="H18" s="31"/>
      <c r="I18" s="31"/>
      <c r="J18" s="31"/>
      <c r="K18" s="31"/>
      <c r="L18" s="31"/>
      <c r="M18" s="32"/>
    </row>
    <row r="19" spans="2:13">
      <c r="B19" s="33"/>
      <c r="C19" s="34"/>
      <c r="D19" s="34"/>
      <c r="E19" s="34"/>
      <c r="F19" s="34"/>
      <c r="G19" s="34"/>
      <c r="H19" s="34"/>
      <c r="I19" s="34"/>
      <c r="J19" s="34"/>
      <c r="K19" s="34"/>
      <c r="L19" s="34"/>
      <c r="M19" s="35"/>
    </row>
    <row r="20" spans="2:13" ht="16.149999999999999" customHeight="1">
      <c r="B20" s="53" t="s">
        <v>6</v>
      </c>
      <c r="C20" s="54"/>
      <c r="D20" s="54"/>
      <c r="E20" s="54"/>
      <c r="F20" s="54" t="s">
        <v>0</v>
      </c>
      <c r="G20" s="55"/>
      <c r="H20" s="55"/>
      <c r="I20" s="55"/>
      <c r="J20" s="55"/>
      <c r="K20" s="55"/>
      <c r="L20" s="55"/>
      <c r="M20" s="56"/>
    </row>
    <row r="21" spans="2:13">
      <c r="B21" s="36" t="s">
        <v>106</v>
      </c>
      <c r="C21" s="37"/>
      <c r="D21" s="38"/>
      <c r="E21" s="39"/>
      <c r="F21" s="39" t="s">
        <v>107</v>
      </c>
      <c r="G21" s="39"/>
      <c r="H21" s="39"/>
      <c r="I21" s="39"/>
      <c r="J21" s="39"/>
      <c r="K21" s="39"/>
      <c r="L21" s="39"/>
      <c r="M21" s="40"/>
    </row>
    <row r="22" spans="2:13">
      <c r="B22" s="41" t="s">
        <v>7</v>
      </c>
      <c r="C22" s="42"/>
      <c r="D22" s="40"/>
      <c r="E22" s="39"/>
      <c r="F22" s="39" t="s">
        <v>108</v>
      </c>
      <c r="G22" s="39"/>
      <c r="H22" s="39"/>
      <c r="I22" s="39"/>
      <c r="J22" s="39"/>
      <c r="K22" s="39"/>
      <c r="L22" s="39"/>
      <c r="M22" s="40"/>
    </row>
    <row r="23" spans="2:13">
      <c r="B23" s="41" t="s">
        <v>8</v>
      </c>
      <c r="C23" s="42"/>
      <c r="D23" s="40"/>
      <c r="E23" s="39"/>
      <c r="F23" s="39" t="s">
        <v>109</v>
      </c>
      <c r="G23" s="39"/>
      <c r="H23" s="39"/>
      <c r="I23" s="39"/>
      <c r="J23" s="39"/>
      <c r="K23" s="39"/>
      <c r="L23" s="39"/>
      <c r="M23" s="40"/>
    </row>
    <row r="24" spans="2:13">
      <c r="B24" s="41" t="s">
        <v>71</v>
      </c>
      <c r="C24" s="42"/>
      <c r="D24" s="40"/>
      <c r="E24" s="39"/>
      <c r="F24" s="39" t="s">
        <v>110</v>
      </c>
      <c r="G24" s="39"/>
      <c r="H24" s="39"/>
      <c r="I24" s="39"/>
      <c r="J24" s="39"/>
      <c r="K24" s="39"/>
      <c r="L24" s="39"/>
      <c r="M24" s="40"/>
    </row>
    <row r="25" spans="2:13">
      <c r="B25" s="41" t="s">
        <v>9</v>
      </c>
      <c r="C25" s="42"/>
      <c r="D25" s="40"/>
      <c r="E25" s="39"/>
      <c r="F25" s="39" t="s">
        <v>111</v>
      </c>
      <c r="G25" s="39"/>
      <c r="H25" s="39"/>
      <c r="I25" s="39"/>
      <c r="J25" s="39"/>
      <c r="K25" s="39"/>
      <c r="L25" s="39"/>
      <c r="M25" s="40"/>
    </row>
    <row r="26" spans="2:13">
      <c r="B26" s="41" t="s">
        <v>210</v>
      </c>
      <c r="C26" s="42"/>
      <c r="D26" s="40"/>
      <c r="E26" s="39"/>
      <c r="F26" s="39" t="s">
        <v>211</v>
      </c>
      <c r="G26" s="39"/>
      <c r="H26" s="39"/>
      <c r="I26" s="39"/>
      <c r="J26" s="39"/>
      <c r="K26" s="39"/>
      <c r="L26" s="39"/>
      <c r="M26" s="40"/>
    </row>
    <row r="27" spans="2:13">
      <c r="B27" s="43" t="s">
        <v>10</v>
      </c>
      <c r="C27" s="44"/>
      <c r="D27" s="45"/>
      <c r="E27" s="46"/>
      <c r="F27" s="46" t="s">
        <v>72</v>
      </c>
      <c r="G27" s="46"/>
      <c r="H27" s="46"/>
      <c r="I27" s="46"/>
      <c r="J27" s="46"/>
      <c r="K27" s="46"/>
      <c r="L27" s="46"/>
      <c r="M27" s="45"/>
    </row>
  </sheetData>
  <sheetProtection insertColumns="0" insertRows="0" insertHyperlinks="0" deleteColumns="0" deleteRows="0"/>
  <mergeCells count="2">
    <mergeCell ref="B10:M18"/>
    <mergeCell ref="G2:O6"/>
  </mergeCells>
  <hyperlinks>
    <hyperlink ref="B21" location="'القسم 1. معلومات الشركة'!A1" display="Section 1. Company information"/>
    <hyperlink ref="B22" location="'القسم 2. LC Plan evaluation'!A1" display="Section 2. LC Plan evaluation"/>
    <hyperlink ref="B23" location="'القسم 3. القوى العاملة'!A1" display="Section 3. Workforce"/>
    <hyperlink ref="B24" location="'Section 4. Goods &amp; Services'!A1" display="Section 4. Goods &amp; Services"/>
    <hyperlink ref="B25" location="'القسم 5. تطوير القدرات'!A1" display="Section 5. Capacity development"/>
    <hyperlink ref="B27" location="'الملحق أ'!A1" display="Appendix A"/>
    <hyperlink ref="B26" location="'القسم 6. الاهلاك'!A1" display="القسم 6. الإهلاك"/>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rightToLeft="1" zoomScale="90" zoomScaleNormal="90" workbookViewId="0">
      <selection activeCell="A17" sqref="A1:XFD1048576"/>
    </sheetView>
  </sheetViews>
  <sheetFormatPr defaultColWidth="8.90625" defaultRowHeight="14"/>
  <cols>
    <col min="1" max="1" width="4.36328125" style="11" customWidth="1"/>
    <col min="2" max="2" width="52.7265625" style="11" customWidth="1"/>
    <col min="3" max="3" width="32" style="11" customWidth="1"/>
    <col min="4" max="4" width="50.36328125" style="11" customWidth="1"/>
    <col min="5" max="5" width="37.6328125" style="11" customWidth="1"/>
    <col min="6" max="9" width="11" style="11" customWidth="1"/>
    <col min="10" max="16384" width="8.90625" style="11"/>
  </cols>
  <sheetData>
    <row r="1" spans="2:3">
      <c r="B1" s="57" t="s">
        <v>69</v>
      </c>
    </row>
    <row r="3" spans="2:3" ht="20.5" customHeight="1">
      <c r="B3" s="58" t="s">
        <v>11</v>
      </c>
      <c r="C3" s="59"/>
    </row>
    <row r="4" spans="2:3" ht="18" customHeight="1">
      <c r="B4" s="60" t="s">
        <v>80</v>
      </c>
      <c r="C4" s="61"/>
    </row>
    <row r="5" spans="2:3">
      <c r="B5" s="60" t="s">
        <v>73</v>
      </c>
      <c r="C5" s="61" t="s">
        <v>12</v>
      </c>
    </row>
    <row r="6" spans="2:3">
      <c r="B6" s="60" t="s">
        <v>13</v>
      </c>
      <c r="C6" s="61" t="s">
        <v>14</v>
      </c>
    </row>
    <row r="7" spans="2:3">
      <c r="B7" s="60" t="s">
        <v>15</v>
      </c>
      <c r="C7" s="61" t="s">
        <v>14</v>
      </c>
    </row>
    <row r="8" spans="2:3">
      <c r="B8" s="60" t="s">
        <v>16</v>
      </c>
      <c r="C8" s="62"/>
    </row>
    <row r="9" spans="2:3" ht="14.5" customHeight="1"/>
    <row r="10" spans="2:3" ht="20.5" customHeight="1">
      <c r="B10" s="58" t="s">
        <v>112</v>
      </c>
      <c r="C10" s="59"/>
    </row>
    <row r="11" spans="2:3">
      <c r="B11" s="60" t="s">
        <v>215</v>
      </c>
      <c r="C11" s="61" t="s">
        <v>113</v>
      </c>
    </row>
    <row r="12" spans="2:3">
      <c r="B12" s="60" t="s">
        <v>114</v>
      </c>
      <c r="C12" s="63"/>
    </row>
    <row r="13" spans="2:3">
      <c r="B13" s="60" t="s">
        <v>216</v>
      </c>
      <c r="C13" s="61" t="s">
        <v>14</v>
      </c>
    </row>
    <row r="14" spans="2:3">
      <c r="B14" s="60" t="s">
        <v>217</v>
      </c>
      <c r="C14" s="63"/>
    </row>
    <row r="15" spans="2:3" ht="14.5" customHeight="1"/>
    <row r="16" spans="2:3" ht="20.5" customHeight="1">
      <c r="B16" s="58" t="s">
        <v>17</v>
      </c>
      <c r="C16" s="59"/>
    </row>
    <row r="17" spans="1:5">
      <c r="B17" s="60" t="s">
        <v>18</v>
      </c>
      <c r="C17" s="64"/>
    </row>
    <row r="18" spans="1:5">
      <c r="B18" s="60" t="s">
        <v>19</v>
      </c>
      <c r="C18" s="64"/>
    </row>
    <row r="19" spans="1:5">
      <c r="B19" s="60" t="s">
        <v>20</v>
      </c>
      <c r="C19" s="64"/>
    </row>
    <row r="20" spans="1:5">
      <c r="B20" s="60" t="s">
        <v>21</v>
      </c>
      <c r="C20" s="64"/>
    </row>
    <row r="21" spans="1:5" ht="14.5" customHeight="1"/>
    <row r="22" spans="1:5" ht="20.5" customHeight="1">
      <c r="B22" s="58" t="s">
        <v>115</v>
      </c>
      <c r="C22" s="59"/>
    </row>
    <row r="23" spans="1:5" ht="23.5">
      <c r="B23" s="65" t="s">
        <v>116</v>
      </c>
      <c r="C23" s="64"/>
    </row>
    <row r="24" spans="1:5" ht="14.5" customHeight="1"/>
    <row r="25" spans="1:5" ht="20.5" customHeight="1">
      <c r="B25" s="58" t="s">
        <v>22</v>
      </c>
      <c r="C25" s="59"/>
    </row>
    <row r="26" spans="1:5" ht="26">
      <c r="B26" s="65" t="s">
        <v>218</v>
      </c>
      <c r="C26" s="64"/>
    </row>
    <row r="27" spans="1:5" ht="14.5" customHeight="1"/>
    <row r="28" spans="1:5" ht="20.5" customHeight="1">
      <c r="B28" s="58" t="s">
        <v>23</v>
      </c>
      <c r="C28" s="59"/>
      <c r="D28" s="59"/>
      <c r="E28" s="59"/>
    </row>
    <row r="29" spans="1:5" ht="47.5" customHeight="1">
      <c r="B29" s="65" t="s">
        <v>219</v>
      </c>
      <c r="C29" s="66"/>
      <c r="D29" s="67"/>
      <c r="E29" s="68"/>
    </row>
    <row r="30" spans="1:5" ht="14.5" customHeight="1"/>
    <row r="32" spans="1:5">
      <c r="A32" s="69"/>
      <c r="B32" s="70" t="s">
        <v>117</v>
      </c>
    </row>
    <row r="33" spans="1:2">
      <c r="A33" s="69"/>
      <c r="B33" s="70" t="s">
        <v>118</v>
      </c>
    </row>
    <row r="34" spans="1:2">
      <c r="A34" s="69"/>
      <c r="B34" s="70" t="s">
        <v>119</v>
      </c>
    </row>
    <row r="35" spans="1:2">
      <c r="A35" s="69"/>
      <c r="B35" s="70" t="s">
        <v>79</v>
      </c>
    </row>
    <row r="36" spans="1:2">
      <c r="A36" s="69"/>
      <c r="B36" s="70" t="s">
        <v>120</v>
      </c>
    </row>
    <row r="37" spans="1:2">
      <c r="A37" s="69"/>
      <c r="B37" s="70"/>
    </row>
    <row r="38" spans="1:2">
      <c r="A38" s="69"/>
    </row>
  </sheetData>
  <sheetProtection insertColumns="0" insertRows="0" insertHyperlinks="0" deleteColumns="0" deleteRows="0"/>
  <mergeCells count="1">
    <mergeCell ref="C29:E29"/>
  </mergeCells>
  <hyperlinks>
    <hyperlink ref="B1" location="'نظرة عامة'!A1" display="Back to Overview pag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8"/>
  <sheetViews>
    <sheetView showGridLines="0" rightToLeft="1" zoomScale="90" zoomScaleNormal="90" workbookViewId="0">
      <selection sqref="A1:XFD1048576"/>
    </sheetView>
  </sheetViews>
  <sheetFormatPr defaultColWidth="8.90625" defaultRowHeight="14"/>
  <cols>
    <col min="1" max="1" width="4.36328125" style="11" customWidth="1"/>
    <col min="2" max="2" width="68" style="11" customWidth="1"/>
    <col min="3" max="3" width="43.26953125" style="11" customWidth="1"/>
    <col min="4" max="4" width="19.7265625" style="11" customWidth="1"/>
    <col min="5" max="10" width="16.26953125" style="11" customWidth="1"/>
    <col min="11" max="16384" width="8.90625" style="11"/>
  </cols>
  <sheetData>
    <row r="1" spans="1:53">
      <c r="B1" s="57" t="s">
        <v>69</v>
      </c>
    </row>
    <row r="3" spans="1:53" ht="19.149999999999999" customHeight="1">
      <c r="B3" s="71" t="s">
        <v>24</v>
      </c>
      <c r="C3" s="71"/>
    </row>
    <row r="4" spans="1:53" ht="24" customHeight="1">
      <c r="B4" s="60" t="s">
        <v>25</v>
      </c>
      <c r="C4" s="72" t="str">
        <f>'القسم 1. معلومات المنشأة'!C11</f>
        <v>اسم المنشأة</v>
      </c>
    </row>
    <row r="5" spans="1:53">
      <c r="B5" s="60" t="s">
        <v>73</v>
      </c>
      <c r="C5" s="72" t="str">
        <f>'القسم 1. معلومات المنشأة'!C5</f>
        <v>الاسم أو الرقم التعريفي للمنافسة</v>
      </c>
    </row>
    <row r="6" spans="1:53">
      <c r="B6" s="60" t="s">
        <v>13</v>
      </c>
      <c r="C6" s="72" t="str">
        <f>'القسم 1. معلومات المنشأة'!C6</f>
        <v>يوم/شهر/سنة</v>
      </c>
    </row>
    <row r="7" spans="1:53">
      <c r="B7" s="60" t="s">
        <v>15</v>
      </c>
      <c r="C7" s="72" t="str">
        <f>'القسم 1. معلومات المنشأة'!C7</f>
        <v>يوم/شهر/سنة</v>
      </c>
    </row>
    <row r="8" spans="1:53">
      <c r="B8" s="60" t="s">
        <v>26</v>
      </c>
      <c r="C8" s="72">
        <f>'القسم 1. معلومات المنشأة'!C8</f>
        <v>0</v>
      </c>
    </row>
    <row r="9" spans="1:53" ht="14.5" customHeight="1">
      <c r="BA9" s="73" t="s">
        <v>97</v>
      </c>
    </row>
    <row r="10" spans="1:53" ht="17.25" customHeight="1">
      <c r="B10" s="74" t="s">
        <v>220</v>
      </c>
      <c r="C10" s="74"/>
      <c r="BA10" s="73" t="s">
        <v>98</v>
      </c>
    </row>
    <row r="11" spans="1:53" ht="26.25" customHeight="1">
      <c r="A11" s="75"/>
      <c r="B11" s="60" t="s">
        <v>27</v>
      </c>
      <c r="C11" s="76"/>
    </row>
    <row r="12" spans="1:53" ht="33.75" customHeight="1">
      <c r="A12" s="75"/>
      <c r="B12" s="77" t="s">
        <v>28</v>
      </c>
      <c r="C12" s="76"/>
    </row>
    <row r="13" spans="1:53" ht="14.5" customHeight="1"/>
    <row r="14" spans="1:53" ht="19.149999999999999" customHeight="1">
      <c r="B14" s="74" t="s">
        <v>221</v>
      </c>
      <c r="C14" s="74"/>
    </row>
    <row r="15" spans="1:53" ht="33" customHeight="1">
      <c r="B15" s="60" t="s">
        <v>29</v>
      </c>
      <c r="C15" s="60" t="s">
        <v>38</v>
      </c>
    </row>
    <row r="16" spans="1:53" ht="21.75" customHeight="1">
      <c r="B16" s="78" t="s">
        <v>74</v>
      </c>
      <c r="C16" s="79">
        <f>'القسم 6. الاهلاك'!G56</f>
        <v>0</v>
      </c>
    </row>
    <row r="17" spans="2:3">
      <c r="B17" s="78" t="s">
        <v>75</v>
      </c>
      <c r="C17" s="79">
        <f>'القسم 3. القوى العاملة'!E14</f>
        <v>0</v>
      </c>
    </row>
    <row r="18" spans="2:3">
      <c r="B18" s="78" t="s">
        <v>76</v>
      </c>
      <c r="C18" s="79" t="e">
        <f>'القسم 4. السلع والخدمات'!C12</f>
        <v>#DIV/0!</v>
      </c>
    </row>
    <row r="19" spans="2:3">
      <c r="B19" s="78" t="s">
        <v>30</v>
      </c>
      <c r="C19" s="79">
        <f>'القسم 5. تطوير القدرات'!C11</f>
        <v>0</v>
      </c>
    </row>
    <row r="20" spans="2:3">
      <c r="B20" s="78" t="s">
        <v>31</v>
      </c>
      <c r="C20" s="79">
        <f>'القسم 5. تطوير القدرات'!C14</f>
        <v>0</v>
      </c>
    </row>
    <row r="21" spans="2:3" ht="14.5" thickBot="1">
      <c r="B21" s="78" t="s">
        <v>32</v>
      </c>
      <c r="C21" s="79">
        <f>'القسم 5. تطوير القدرات'!C17</f>
        <v>0</v>
      </c>
    </row>
    <row r="22" spans="2:3">
      <c r="B22" s="80" t="s">
        <v>33</v>
      </c>
      <c r="C22" s="81" t="e">
        <f>SUM(C16:C21)</f>
        <v>#DIV/0!</v>
      </c>
    </row>
    <row r="23" spans="2:3">
      <c r="B23" s="82" t="s">
        <v>222</v>
      </c>
      <c r="C23" s="83">
        <f>'القسم 3. القوى العاملة'!E12+'القسم 4. السلع والخدمات'!C11+'القسم 5. تطوير القدرات'!C11+'القسم 5. تطوير القدرات'!C14+'القسم 5. تطوير القدرات'!C17+'القسم 6. الاهلاك'!C12</f>
        <v>0</v>
      </c>
    </row>
    <row r="24" spans="2:3">
      <c r="B24" s="84" t="s">
        <v>34</v>
      </c>
      <c r="C24" s="85" t="e">
        <f>C22/C23</f>
        <v>#DIV/0!</v>
      </c>
    </row>
    <row r="25" spans="2:3">
      <c r="B25" s="86"/>
      <c r="C25" s="86"/>
    </row>
    <row r="26" spans="2:3">
      <c r="B26" s="87" t="s">
        <v>99</v>
      </c>
    </row>
    <row r="27" spans="2:3">
      <c r="B27" s="87" t="s">
        <v>121</v>
      </c>
    </row>
    <row r="28" spans="2:3">
      <c r="B28" s="87" t="s">
        <v>122</v>
      </c>
    </row>
  </sheetData>
  <sheetProtection insertColumns="0" insertRows="0" insertHyperlinks="0" deleteColumns="0" deleteRows="0"/>
  <mergeCells count="3">
    <mergeCell ref="B3:C3"/>
    <mergeCell ref="B10:C10"/>
    <mergeCell ref="B14:C14"/>
  </mergeCells>
  <dataValidations count="1">
    <dataValidation type="list" allowBlank="1" showInputMessage="1" showErrorMessage="1" sqref="C11:C12">
      <formula1>$BA$9:$BA$10</formula1>
    </dataValidation>
  </dataValidations>
  <hyperlinks>
    <hyperlink ref="B1" location="'نظرة عامة'!A1" display="Back to Overview page"/>
  </hyperlinks>
  <pageMargins left="0.7" right="0.7" top="0.75" bottom="0.75" header="0.3" footer="0.3"/>
  <pageSetup orientation="portrait" r:id="rId1"/>
  <ignoredErrors>
    <ignoredError sqref="C1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showGridLines="0" rightToLeft="1" zoomScale="90" zoomScaleNormal="90" workbookViewId="0">
      <selection sqref="A1:XFD1048576"/>
    </sheetView>
  </sheetViews>
  <sheetFormatPr defaultColWidth="8.90625" defaultRowHeight="14"/>
  <cols>
    <col min="1" max="1" width="4.36328125" style="11" customWidth="1"/>
    <col min="2" max="2" width="35.7265625" style="11" customWidth="1"/>
    <col min="3" max="3" width="38.6328125" style="11" customWidth="1"/>
    <col min="4" max="4" width="40" style="11" customWidth="1"/>
    <col min="5" max="5" width="25.90625" style="11" customWidth="1"/>
    <col min="6" max="11" width="12.7265625" style="11" customWidth="1"/>
    <col min="12" max="16384" width="8.90625" style="11"/>
  </cols>
  <sheetData>
    <row r="1" spans="2:5">
      <c r="B1" s="57" t="s">
        <v>69</v>
      </c>
    </row>
    <row r="3" spans="2:5" ht="19.149999999999999" customHeight="1">
      <c r="B3" s="89" t="s">
        <v>24</v>
      </c>
      <c r="C3" s="89"/>
    </row>
    <row r="4" spans="2:5" ht="20.25" customHeight="1">
      <c r="B4" s="60" t="s">
        <v>25</v>
      </c>
      <c r="C4" s="72" t="str">
        <f>'القسم 1. معلومات المنشأة'!C11</f>
        <v>اسم المنشأة</v>
      </c>
    </row>
    <row r="5" spans="2:5">
      <c r="B5" s="60" t="s">
        <v>73</v>
      </c>
      <c r="C5" s="72" t="str">
        <f>'القسم 1. معلومات المنشأة'!C5</f>
        <v>الاسم أو الرقم التعريفي للمنافسة</v>
      </c>
    </row>
    <row r="6" spans="2:5">
      <c r="B6" s="60" t="s">
        <v>13</v>
      </c>
      <c r="C6" s="72" t="str">
        <f>'القسم 1. معلومات المنشأة'!C6</f>
        <v>يوم/شهر/سنة</v>
      </c>
    </row>
    <row r="7" spans="2:5">
      <c r="B7" s="60" t="s">
        <v>15</v>
      </c>
      <c r="C7" s="72" t="str">
        <f>'القسم 1. معلومات المنشأة'!C7</f>
        <v>يوم/شهر/سنة</v>
      </c>
    </row>
    <row r="8" spans="2:5">
      <c r="B8" s="60" t="s">
        <v>26</v>
      </c>
      <c r="C8" s="90">
        <f>'القسم 1. معلومات المنشأة'!C8</f>
        <v>0</v>
      </c>
    </row>
    <row r="9" spans="2:5" ht="15" customHeight="1">
      <c r="B9" s="91"/>
    </row>
    <row r="10" spans="2:5" ht="20.5" customHeight="1">
      <c r="B10" s="71" t="s">
        <v>223</v>
      </c>
      <c r="C10" s="92"/>
      <c r="D10" s="92"/>
      <c r="E10" s="92"/>
    </row>
    <row r="11" spans="2:5" ht="28.9" customHeight="1">
      <c r="B11" s="93"/>
      <c r="C11" s="94" t="s">
        <v>224</v>
      </c>
      <c r="D11" s="94" t="s">
        <v>225</v>
      </c>
      <c r="E11" s="94" t="s">
        <v>226</v>
      </c>
    </row>
    <row r="12" spans="2:5">
      <c r="B12" s="78" t="s">
        <v>77</v>
      </c>
      <c r="C12" s="95"/>
      <c r="D12" s="95"/>
      <c r="E12" s="96">
        <f t="shared" ref="E12" si="0">SUM(C12:D12)</f>
        <v>0</v>
      </c>
    </row>
    <row r="13" spans="2:5">
      <c r="B13" s="78" t="s">
        <v>35</v>
      </c>
      <c r="C13" s="97">
        <v>1</v>
      </c>
      <c r="D13" s="97">
        <v>0.37</v>
      </c>
      <c r="E13" s="96" t="e">
        <f>E14/E12</f>
        <v>#DIV/0!</v>
      </c>
    </row>
    <row r="14" spans="2:5">
      <c r="B14" s="78" t="s">
        <v>36</v>
      </c>
      <c r="C14" s="96">
        <f>C12*C13</f>
        <v>0</v>
      </c>
      <c r="D14" s="96">
        <f>D12*D13</f>
        <v>0</v>
      </c>
      <c r="E14" s="96">
        <f>SUM(C14:D14)</f>
        <v>0</v>
      </c>
    </row>
    <row r="16" spans="2:5">
      <c r="B16" s="87" t="s">
        <v>123</v>
      </c>
    </row>
    <row r="17" spans="2:2">
      <c r="B17" s="87" t="s">
        <v>78</v>
      </c>
    </row>
  </sheetData>
  <sheetProtection insertColumns="0" insertRows="0" insertHyperlinks="0" deleteColumns="0" deleteRows="0"/>
  <mergeCells count="2">
    <mergeCell ref="B3:C3"/>
    <mergeCell ref="B10:E10"/>
  </mergeCells>
  <hyperlinks>
    <hyperlink ref="B1" location="'نظرة عامة'!A1" display="Back to Overview pag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rightToLeft="1" topLeftCell="B1" zoomScale="90" zoomScaleNormal="90" workbookViewId="0">
      <selection activeCell="B1" sqref="A1:XFD1048576"/>
    </sheetView>
  </sheetViews>
  <sheetFormatPr defaultColWidth="8.90625" defaultRowHeight="14"/>
  <cols>
    <col min="1" max="1" width="4.36328125" style="11" customWidth="1"/>
    <col min="2" max="2" width="36.7265625" style="11" customWidth="1"/>
    <col min="3" max="3" width="35.7265625" style="11" customWidth="1"/>
    <col min="4" max="4" width="38.26953125" style="11" customWidth="1"/>
    <col min="5" max="5" width="29.7265625" style="11" customWidth="1"/>
    <col min="6" max="6" width="38.6328125" style="11" customWidth="1"/>
    <col min="7" max="7" width="31.453125" style="11" customWidth="1"/>
    <col min="8" max="8" width="15.6328125" style="11" customWidth="1"/>
    <col min="9" max="9" width="21.08984375" style="11" customWidth="1"/>
    <col min="10" max="10" width="23.7265625" style="11" customWidth="1"/>
    <col min="11" max="16384" width="8.90625" style="11"/>
  </cols>
  <sheetData>
    <row r="1" spans="1:9">
      <c r="B1" s="57" t="s">
        <v>69</v>
      </c>
    </row>
    <row r="3" spans="1:9" ht="19.149999999999999" customHeight="1">
      <c r="B3" s="71" t="s">
        <v>24</v>
      </c>
      <c r="C3" s="71"/>
    </row>
    <row r="4" spans="1:9" ht="24.75" customHeight="1">
      <c r="B4" s="98" t="s">
        <v>25</v>
      </c>
      <c r="C4" s="99" t="str">
        <f>'القسم 1. معلومات المنشأة'!C11</f>
        <v>اسم المنشأة</v>
      </c>
    </row>
    <row r="5" spans="1:9">
      <c r="B5" s="98" t="s">
        <v>73</v>
      </c>
      <c r="C5" s="99" t="str">
        <f>'القسم 1. معلومات المنشأة'!C5</f>
        <v>الاسم أو الرقم التعريفي للمنافسة</v>
      </c>
    </row>
    <row r="6" spans="1:9">
      <c r="B6" s="98" t="s">
        <v>13</v>
      </c>
      <c r="C6" s="99" t="str">
        <f>'القسم 1. معلومات المنشأة'!C6</f>
        <v>يوم/شهر/سنة</v>
      </c>
    </row>
    <row r="7" spans="1:9">
      <c r="B7" s="98" t="s">
        <v>15</v>
      </c>
      <c r="C7" s="99" t="str">
        <f>'القسم 1. معلومات المنشأة'!C7</f>
        <v>يوم/شهر/سنة</v>
      </c>
    </row>
    <row r="8" spans="1:9">
      <c r="B8" s="98" t="s">
        <v>26</v>
      </c>
      <c r="C8" s="99">
        <f>'القسم 1. معلومات المنشأة'!C8</f>
        <v>0</v>
      </c>
    </row>
    <row r="9" spans="1:9" ht="14.5" customHeight="1"/>
    <row r="10" spans="1:9" ht="19.149999999999999" customHeight="1">
      <c r="B10" s="71" t="s">
        <v>227</v>
      </c>
      <c r="C10" s="71"/>
      <c r="H10" s="11" t="s">
        <v>37</v>
      </c>
      <c r="I10" s="11" t="s">
        <v>37</v>
      </c>
    </row>
    <row r="11" spans="1:9">
      <c r="B11" s="78" t="s">
        <v>228</v>
      </c>
      <c r="C11" s="100">
        <f>E67</f>
        <v>0</v>
      </c>
    </row>
    <row r="12" spans="1:9">
      <c r="B12" s="78" t="s">
        <v>229</v>
      </c>
      <c r="C12" s="100" t="e">
        <f>G67</f>
        <v>#DIV/0!</v>
      </c>
    </row>
    <row r="13" spans="1:9">
      <c r="B13" s="101"/>
      <c r="C13" s="101"/>
    </row>
    <row r="14" spans="1:9" ht="16.5">
      <c r="B14" s="71" t="s">
        <v>230</v>
      </c>
      <c r="C14" s="71"/>
      <c r="D14" s="71"/>
      <c r="E14" s="71"/>
      <c r="F14" s="71"/>
      <c r="G14" s="71"/>
    </row>
    <row r="15" spans="1:9" ht="23">
      <c r="B15" s="102" t="s">
        <v>231</v>
      </c>
      <c r="C15" s="102" t="s">
        <v>232</v>
      </c>
      <c r="D15" s="102" t="s">
        <v>81</v>
      </c>
      <c r="E15" s="102" t="s">
        <v>233</v>
      </c>
      <c r="F15" s="102" t="s">
        <v>234</v>
      </c>
      <c r="G15" s="102" t="s">
        <v>38</v>
      </c>
    </row>
    <row r="16" spans="1:9">
      <c r="A16" s="103">
        <v>1</v>
      </c>
      <c r="B16" s="104"/>
      <c r="C16" s="104"/>
      <c r="D16" s="104"/>
      <c r="E16" s="105"/>
      <c r="F16" s="106">
        <v>0.2</v>
      </c>
      <c r="G16" s="107">
        <f>E16*F16</f>
        <v>0</v>
      </c>
    </row>
    <row r="17" spans="1:7">
      <c r="A17" s="103">
        <v>2</v>
      </c>
      <c r="B17" s="104"/>
      <c r="C17" s="104"/>
      <c r="D17" s="104"/>
      <c r="E17" s="105"/>
      <c r="F17" s="106">
        <v>0</v>
      </c>
      <c r="G17" s="107">
        <f t="shared" ref="G17:G63" si="0">E17*F17</f>
        <v>0</v>
      </c>
    </row>
    <row r="18" spans="1:7">
      <c r="A18" s="103">
        <v>3</v>
      </c>
      <c r="B18" s="104"/>
      <c r="C18" s="104"/>
      <c r="D18" s="104"/>
      <c r="E18" s="105"/>
      <c r="F18" s="106">
        <v>0.1</v>
      </c>
      <c r="G18" s="107">
        <f t="shared" si="0"/>
        <v>0</v>
      </c>
    </row>
    <row r="19" spans="1:7" ht="22.5" customHeight="1">
      <c r="A19" s="103">
        <v>4</v>
      </c>
      <c r="B19" s="104"/>
      <c r="C19" s="104"/>
      <c r="D19" s="104"/>
      <c r="E19" s="105"/>
      <c r="F19" s="106">
        <v>0.6</v>
      </c>
      <c r="G19" s="107">
        <f t="shared" si="0"/>
        <v>0</v>
      </c>
    </row>
    <row r="20" spans="1:7">
      <c r="A20" s="103">
        <v>5</v>
      </c>
      <c r="B20" s="104"/>
      <c r="C20" s="104"/>
      <c r="D20" s="104"/>
      <c r="E20" s="105">
        <v>0</v>
      </c>
      <c r="F20" s="106">
        <v>0</v>
      </c>
      <c r="G20" s="107">
        <f t="shared" si="0"/>
        <v>0</v>
      </c>
    </row>
    <row r="21" spans="1:7">
      <c r="A21" s="103">
        <v>6</v>
      </c>
      <c r="B21" s="104"/>
      <c r="C21" s="104"/>
      <c r="D21" s="104"/>
      <c r="E21" s="105">
        <v>0</v>
      </c>
      <c r="F21" s="106">
        <v>0</v>
      </c>
      <c r="G21" s="107">
        <f t="shared" si="0"/>
        <v>0</v>
      </c>
    </row>
    <row r="22" spans="1:7">
      <c r="A22" s="103">
        <v>7</v>
      </c>
      <c r="B22" s="104"/>
      <c r="C22" s="104"/>
      <c r="D22" s="104"/>
      <c r="E22" s="105">
        <v>0</v>
      </c>
      <c r="F22" s="106">
        <v>0</v>
      </c>
      <c r="G22" s="107">
        <f t="shared" si="0"/>
        <v>0</v>
      </c>
    </row>
    <row r="23" spans="1:7">
      <c r="A23" s="103">
        <v>8</v>
      </c>
      <c r="B23" s="104"/>
      <c r="C23" s="104"/>
      <c r="D23" s="104"/>
      <c r="E23" s="105">
        <v>0</v>
      </c>
      <c r="F23" s="106">
        <v>0</v>
      </c>
      <c r="G23" s="107">
        <f t="shared" si="0"/>
        <v>0</v>
      </c>
    </row>
    <row r="24" spans="1:7">
      <c r="A24" s="103">
        <v>9</v>
      </c>
      <c r="B24" s="104"/>
      <c r="C24" s="104"/>
      <c r="D24" s="104"/>
      <c r="E24" s="105">
        <v>0</v>
      </c>
      <c r="F24" s="106">
        <v>0</v>
      </c>
      <c r="G24" s="107">
        <f t="shared" si="0"/>
        <v>0</v>
      </c>
    </row>
    <row r="25" spans="1:7">
      <c r="A25" s="103">
        <v>10</v>
      </c>
      <c r="B25" s="104"/>
      <c r="C25" s="104"/>
      <c r="D25" s="104"/>
      <c r="E25" s="105">
        <v>0</v>
      </c>
      <c r="F25" s="106">
        <v>0</v>
      </c>
      <c r="G25" s="107">
        <f t="shared" si="0"/>
        <v>0</v>
      </c>
    </row>
    <row r="26" spans="1:7">
      <c r="A26" s="103">
        <v>11</v>
      </c>
      <c r="B26" s="104"/>
      <c r="C26" s="104"/>
      <c r="D26" s="104"/>
      <c r="E26" s="105">
        <v>0</v>
      </c>
      <c r="F26" s="106">
        <v>0</v>
      </c>
      <c r="G26" s="107">
        <f t="shared" si="0"/>
        <v>0</v>
      </c>
    </row>
    <row r="27" spans="1:7">
      <c r="A27" s="103">
        <v>12</v>
      </c>
      <c r="B27" s="104"/>
      <c r="C27" s="104"/>
      <c r="D27" s="104"/>
      <c r="E27" s="105">
        <v>0</v>
      </c>
      <c r="F27" s="106">
        <v>0</v>
      </c>
      <c r="G27" s="107">
        <f t="shared" si="0"/>
        <v>0</v>
      </c>
    </row>
    <row r="28" spans="1:7">
      <c r="A28" s="103">
        <v>13</v>
      </c>
      <c r="B28" s="104"/>
      <c r="C28" s="104"/>
      <c r="D28" s="104"/>
      <c r="E28" s="105">
        <v>0</v>
      </c>
      <c r="F28" s="106">
        <v>0</v>
      </c>
      <c r="G28" s="107">
        <f t="shared" si="0"/>
        <v>0</v>
      </c>
    </row>
    <row r="29" spans="1:7">
      <c r="A29" s="103">
        <v>14</v>
      </c>
      <c r="B29" s="108"/>
      <c r="C29" s="104"/>
      <c r="D29" s="104"/>
      <c r="E29" s="105">
        <v>0</v>
      </c>
      <c r="F29" s="106">
        <v>0</v>
      </c>
      <c r="G29" s="107">
        <f t="shared" si="0"/>
        <v>0</v>
      </c>
    </row>
    <row r="30" spans="1:7">
      <c r="A30" s="103">
        <v>15</v>
      </c>
      <c r="B30" s="104"/>
      <c r="C30" s="104"/>
      <c r="D30" s="104"/>
      <c r="E30" s="105">
        <v>0</v>
      </c>
      <c r="F30" s="106">
        <v>0</v>
      </c>
      <c r="G30" s="107">
        <f t="shared" si="0"/>
        <v>0</v>
      </c>
    </row>
    <row r="31" spans="1:7">
      <c r="A31" s="103">
        <v>16</v>
      </c>
      <c r="B31" s="108"/>
      <c r="C31" s="104"/>
      <c r="D31" s="104"/>
      <c r="E31" s="105">
        <v>0</v>
      </c>
      <c r="F31" s="106">
        <v>0</v>
      </c>
      <c r="G31" s="107">
        <f t="shared" si="0"/>
        <v>0</v>
      </c>
    </row>
    <row r="32" spans="1:7">
      <c r="A32" s="103">
        <v>17</v>
      </c>
      <c r="B32" s="104"/>
      <c r="C32" s="104"/>
      <c r="D32" s="104"/>
      <c r="E32" s="105">
        <v>0</v>
      </c>
      <c r="F32" s="106">
        <v>0</v>
      </c>
      <c r="G32" s="107">
        <f t="shared" si="0"/>
        <v>0</v>
      </c>
    </row>
    <row r="33" spans="1:7">
      <c r="A33" s="103">
        <v>18</v>
      </c>
      <c r="B33" s="104"/>
      <c r="C33" s="104"/>
      <c r="D33" s="104"/>
      <c r="E33" s="105">
        <v>0</v>
      </c>
      <c r="F33" s="106">
        <v>0</v>
      </c>
      <c r="G33" s="107">
        <f t="shared" si="0"/>
        <v>0</v>
      </c>
    </row>
    <row r="34" spans="1:7">
      <c r="A34" s="103">
        <v>19</v>
      </c>
      <c r="B34" s="104"/>
      <c r="C34" s="104"/>
      <c r="D34" s="104"/>
      <c r="E34" s="105">
        <v>0</v>
      </c>
      <c r="F34" s="106">
        <v>0</v>
      </c>
      <c r="G34" s="107">
        <f t="shared" si="0"/>
        <v>0</v>
      </c>
    </row>
    <row r="35" spans="1:7">
      <c r="A35" s="103">
        <v>20</v>
      </c>
      <c r="B35" s="104"/>
      <c r="C35" s="104"/>
      <c r="D35" s="104"/>
      <c r="E35" s="105">
        <v>0</v>
      </c>
      <c r="F35" s="106">
        <v>0</v>
      </c>
      <c r="G35" s="107">
        <f t="shared" si="0"/>
        <v>0</v>
      </c>
    </row>
    <row r="36" spans="1:7">
      <c r="A36" s="103">
        <v>21</v>
      </c>
      <c r="B36" s="104"/>
      <c r="C36" s="104"/>
      <c r="D36" s="104"/>
      <c r="E36" s="105">
        <v>0</v>
      </c>
      <c r="F36" s="106">
        <v>0</v>
      </c>
      <c r="G36" s="107">
        <f t="shared" si="0"/>
        <v>0</v>
      </c>
    </row>
    <row r="37" spans="1:7">
      <c r="A37" s="103">
        <v>22</v>
      </c>
      <c r="B37" s="104"/>
      <c r="C37" s="104"/>
      <c r="D37" s="104"/>
      <c r="E37" s="105">
        <v>0</v>
      </c>
      <c r="F37" s="106">
        <v>0</v>
      </c>
      <c r="G37" s="107">
        <f t="shared" si="0"/>
        <v>0</v>
      </c>
    </row>
    <row r="38" spans="1:7">
      <c r="A38" s="103">
        <v>23</v>
      </c>
      <c r="B38" s="104"/>
      <c r="C38" s="104"/>
      <c r="D38" s="104"/>
      <c r="E38" s="105">
        <v>0</v>
      </c>
      <c r="F38" s="106">
        <v>0</v>
      </c>
      <c r="G38" s="107">
        <f t="shared" si="0"/>
        <v>0</v>
      </c>
    </row>
    <row r="39" spans="1:7">
      <c r="A39" s="103">
        <v>24</v>
      </c>
      <c r="B39" s="104"/>
      <c r="C39" s="104"/>
      <c r="D39" s="104"/>
      <c r="E39" s="105">
        <v>0</v>
      </c>
      <c r="F39" s="106">
        <v>0</v>
      </c>
      <c r="G39" s="107">
        <f t="shared" si="0"/>
        <v>0</v>
      </c>
    </row>
    <row r="40" spans="1:7">
      <c r="A40" s="103">
        <v>25</v>
      </c>
      <c r="B40" s="104"/>
      <c r="C40" s="104"/>
      <c r="D40" s="104"/>
      <c r="E40" s="105">
        <v>0</v>
      </c>
      <c r="F40" s="106">
        <v>0</v>
      </c>
      <c r="G40" s="107">
        <f t="shared" si="0"/>
        <v>0</v>
      </c>
    </row>
    <row r="41" spans="1:7">
      <c r="A41" s="103">
        <v>26</v>
      </c>
      <c r="B41" s="104"/>
      <c r="C41" s="104"/>
      <c r="D41" s="104"/>
      <c r="E41" s="105">
        <v>0</v>
      </c>
      <c r="F41" s="106">
        <v>0</v>
      </c>
      <c r="G41" s="107">
        <f t="shared" si="0"/>
        <v>0</v>
      </c>
    </row>
    <row r="42" spans="1:7">
      <c r="A42" s="103">
        <v>27</v>
      </c>
      <c r="B42" s="104"/>
      <c r="C42" s="104"/>
      <c r="D42" s="104"/>
      <c r="E42" s="105">
        <v>0</v>
      </c>
      <c r="F42" s="106">
        <v>0</v>
      </c>
      <c r="G42" s="107">
        <f t="shared" si="0"/>
        <v>0</v>
      </c>
    </row>
    <row r="43" spans="1:7">
      <c r="A43" s="103">
        <v>28</v>
      </c>
      <c r="B43" s="104"/>
      <c r="C43" s="104"/>
      <c r="D43" s="104"/>
      <c r="E43" s="105">
        <v>0</v>
      </c>
      <c r="F43" s="106">
        <v>0</v>
      </c>
      <c r="G43" s="107">
        <f t="shared" si="0"/>
        <v>0</v>
      </c>
    </row>
    <row r="44" spans="1:7">
      <c r="A44" s="103">
        <v>29</v>
      </c>
      <c r="B44" s="104"/>
      <c r="C44" s="104"/>
      <c r="D44" s="104"/>
      <c r="E44" s="105">
        <v>0</v>
      </c>
      <c r="F44" s="106">
        <v>0</v>
      </c>
      <c r="G44" s="107">
        <f t="shared" si="0"/>
        <v>0</v>
      </c>
    </row>
    <row r="45" spans="1:7">
      <c r="A45" s="103">
        <v>30</v>
      </c>
      <c r="B45" s="104"/>
      <c r="C45" s="104"/>
      <c r="D45" s="104"/>
      <c r="E45" s="105">
        <v>0</v>
      </c>
      <c r="F45" s="106">
        <v>0</v>
      </c>
      <c r="G45" s="107">
        <f t="shared" si="0"/>
        <v>0</v>
      </c>
    </row>
    <row r="46" spans="1:7">
      <c r="A46" s="103">
        <v>31</v>
      </c>
      <c r="B46" s="104"/>
      <c r="C46" s="104"/>
      <c r="D46" s="104"/>
      <c r="E46" s="105">
        <v>0</v>
      </c>
      <c r="F46" s="106">
        <v>0</v>
      </c>
      <c r="G46" s="107">
        <f t="shared" si="0"/>
        <v>0</v>
      </c>
    </row>
    <row r="47" spans="1:7">
      <c r="A47" s="103">
        <v>32</v>
      </c>
      <c r="B47" s="104"/>
      <c r="C47" s="104"/>
      <c r="D47" s="104"/>
      <c r="E47" s="105">
        <v>0</v>
      </c>
      <c r="F47" s="106">
        <v>0</v>
      </c>
      <c r="G47" s="107">
        <f t="shared" si="0"/>
        <v>0</v>
      </c>
    </row>
    <row r="48" spans="1:7">
      <c r="A48" s="103">
        <v>33</v>
      </c>
      <c r="B48" s="104"/>
      <c r="C48" s="104"/>
      <c r="D48" s="104"/>
      <c r="E48" s="105">
        <v>0</v>
      </c>
      <c r="F48" s="106">
        <v>0</v>
      </c>
      <c r="G48" s="107">
        <f t="shared" si="0"/>
        <v>0</v>
      </c>
    </row>
    <row r="49" spans="1:7">
      <c r="A49" s="103">
        <v>34</v>
      </c>
      <c r="B49" s="104"/>
      <c r="C49" s="104"/>
      <c r="D49" s="104"/>
      <c r="E49" s="105">
        <v>0</v>
      </c>
      <c r="F49" s="106">
        <v>0</v>
      </c>
      <c r="G49" s="107">
        <f t="shared" si="0"/>
        <v>0</v>
      </c>
    </row>
    <row r="50" spans="1:7">
      <c r="A50" s="103">
        <v>35</v>
      </c>
      <c r="B50" s="104"/>
      <c r="C50" s="104"/>
      <c r="D50" s="104"/>
      <c r="E50" s="105">
        <v>0</v>
      </c>
      <c r="F50" s="106">
        <v>0</v>
      </c>
      <c r="G50" s="107">
        <f t="shared" si="0"/>
        <v>0</v>
      </c>
    </row>
    <row r="51" spans="1:7">
      <c r="A51" s="103">
        <v>36</v>
      </c>
      <c r="B51" s="104"/>
      <c r="C51" s="104"/>
      <c r="D51" s="104"/>
      <c r="E51" s="105">
        <v>0</v>
      </c>
      <c r="F51" s="106">
        <v>0</v>
      </c>
      <c r="G51" s="107">
        <f t="shared" si="0"/>
        <v>0</v>
      </c>
    </row>
    <row r="52" spans="1:7">
      <c r="A52" s="103">
        <v>37</v>
      </c>
      <c r="B52" s="104"/>
      <c r="C52" s="104"/>
      <c r="D52" s="104"/>
      <c r="E52" s="105">
        <v>0</v>
      </c>
      <c r="F52" s="106">
        <v>0</v>
      </c>
      <c r="G52" s="107">
        <f t="shared" si="0"/>
        <v>0</v>
      </c>
    </row>
    <row r="53" spans="1:7">
      <c r="A53" s="103">
        <v>38</v>
      </c>
      <c r="B53" s="104"/>
      <c r="C53" s="104"/>
      <c r="D53" s="104"/>
      <c r="E53" s="105">
        <v>0</v>
      </c>
      <c r="F53" s="106">
        <v>0</v>
      </c>
      <c r="G53" s="107">
        <f t="shared" si="0"/>
        <v>0</v>
      </c>
    </row>
    <row r="54" spans="1:7">
      <c r="A54" s="103">
        <v>39</v>
      </c>
      <c r="B54" s="104"/>
      <c r="C54" s="104"/>
      <c r="D54" s="104"/>
      <c r="E54" s="105">
        <v>0</v>
      </c>
      <c r="F54" s="106">
        <v>0</v>
      </c>
      <c r="G54" s="107">
        <f t="shared" si="0"/>
        <v>0</v>
      </c>
    </row>
    <row r="55" spans="1:7">
      <c r="A55" s="103">
        <v>40</v>
      </c>
      <c r="B55" s="104"/>
      <c r="C55" s="104"/>
      <c r="D55" s="104"/>
      <c r="E55" s="105">
        <v>0</v>
      </c>
      <c r="F55" s="106">
        <v>0</v>
      </c>
      <c r="G55" s="107">
        <f t="shared" si="0"/>
        <v>0</v>
      </c>
    </row>
    <row r="56" spans="1:7">
      <c r="A56" s="103">
        <v>41</v>
      </c>
      <c r="B56" s="104"/>
      <c r="C56" s="104"/>
      <c r="D56" s="104"/>
      <c r="E56" s="105">
        <v>0</v>
      </c>
      <c r="F56" s="106">
        <v>0</v>
      </c>
      <c r="G56" s="107">
        <f t="shared" si="0"/>
        <v>0</v>
      </c>
    </row>
    <row r="57" spans="1:7">
      <c r="A57" s="103">
        <v>42</v>
      </c>
      <c r="B57" s="104"/>
      <c r="C57" s="104"/>
      <c r="D57" s="104"/>
      <c r="E57" s="105">
        <v>0</v>
      </c>
      <c r="F57" s="106">
        <v>0</v>
      </c>
      <c r="G57" s="107">
        <f t="shared" si="0"/>
        <v>0</v>
      </c>
    </row>
    <row r="58" spans="1:7">
      <c r="A58" s="103">
        <v>43</v>
      </c>
      <c r="B58" s="104"/>
      <c r="C58" s="104"/>
      <c r="D58" s="104"/>
      <c r="E58" s="105">
        <v>0</v>
      </c>
      <c r="F58" s="106">
        <v>0</v>
      </c>
      <c r="G58" s="107">
        <f t="shared" si="0"/>
        <v>0</v>
      </c>
    </row>
    <row r="59" spans="1:7">
      <c r="A59" s="103">
        <v>44</v>
      </c>
      <c r="B59" s="104"/>
      <c r="C59" s="104"/>
      <c r="D59" s="104"/>
      <c r="E59" s="105">
        <v>0</v>
      </c>
      <c r="F59" s="106">
        <v>0</v>
      </c>
      <c r="G59" s="107">
        <f t="shared" si="0"/>
        <v>0</v>
      </c>
    </row>
    <row r="60" spans="1:7">
      <c r="A60" s="103">
        <v>45</v>
      </c>
      <c r="B60" s="104"/>
      <c r="C60" s="104"/>
      <c r="D60" s="104"/>
      <c r="E60" s="105">
        <v>0</v>
      </c>
      <c r="F60" s="106">
        <v>0</v>
      </c>
      <c r="G60" s="107">
        <f t="shared" si="0"/>
        <v>0</v>
      </c>
    </row>
    <row r="61" spans="1:7">
      <c r="A61" s="103">
        <v>46</v>
      </c>
      <c r="B61" s="104"/>
      <c r="C61" s="104"/>
      <c r="D61" s="104"/>
      <c r="E61" s="105">
        <v>0</v>
      </c>
      <c r="F61" s="106">
        <v>0</v>
      </c>
      <c r="G61" s="107">
        <f t="shared" si="0"/>
        <v>0</v>
      </c>
    </row>
    <row r="62" spans="1:7">
      <c r="A62" s="103">
        <v>47</v>
      </c>
      <c r="B62" s="104"/>
      <c r="C62" s="104"/>
      <c r="D62" s="104"/>
      <c r="E62" s="105">
        <v>0</v>
      </c>
      <c r="F62" s="106">
        <v>0</v>
      </c>
      <c r="G62" s="107">
        <f t="shared" si="0"/>
        <v>0</v>
      </c>
    </row>
    <row r="63" spans="1:7">
      <c r="A63" s="103">
        <v>48</v>
      </c>
      <c r="B63" s="104"/>
      <c r="C63" s="104"/>
      <c r="D63" s="104"/>
      <c r="E63" s="105">
        <v>0</v>
      </c>
      <c r="F63" s="106">
        <v>0</v>
      </c>
      <c r="G63" s="107">
        <f t="shared" si="0"/>
        <v>0</v>
      </c>
    </row>
    <row r="64" spans="1:7">
      <c r="A64" s="103">
        <v>49</v>
      </c>
      <c r="B64" s="104"/>
      <c r="C64" s="104"/>
      <c r="D64" s="104"/>
      <c r="E64" s="105">
        <v>0</v>
      </c>
      <c r="F64" s="106">
        <v>0</v>
      </c>
      <c r="G64" s="107">
        <f t="shared" ref="G64:G65" si="1">E64*F64</f>
        <v>0</v>
      </c>
    </row>
    <row r="65" spans="1:7">
      <c r="A65" s="103">
        <v>50</v>
      </c>
      <c r="B65" s="104"/>
      <c r="C65" s="104"/>
      <c r="D65" s="104"/>
      <c r="E65" s="105">
        <v>0</v>
      </c>
      <c r="F65" s="106">
        <v>0</v>
      </c>
      <c r="G65" s="107">
        <f t="shared" si="1"/>
        <v>0</v>
      </c>
    </row>
    <row r="66" spans="1:7">
      <c r="A66" s="103"/>
      <c r="B66" s="109" t="s">
        <v>151</v>
      </c>
      <c r="C66" s="109"/>
      <c r="D66" s="109"/>
      <c r="E66" s="110"/>
      <c r="F66" s="111" t="e">
        <f>SUM(G16:G65)/SUM(E16:E65)</f>
        <v>#DIV/0!</v>
      </c>
      <c r="G66" s="112" t="e">
        <f>F66*E66</f>
        <v>#DIV/0!</v>
      </c>
    </row>
    <row r="67" spans="1:7">
      <c r="B67" s="113" t="s">
        <v>49</v>
      </c>
      <c r="C67" s="114"/>
      <c r="D67" s="114"/>
      <c r="E67" s="107">
        <f>SUM(E16:E66)</f>
        <v>0</v>
      </c>
      <c r="F67" s="111" t="e">
        <f>G67/E67</f>
        <v>#DIV/0!</v>
      </c>
      <c r="G67" s="107" t="e">
        <f>SUM(G16:G66)</f>
        <v>#DIV/0!</v>
      </c>
    </row>
    <row r="70" spans="1:7">
      <c r="B70" s="87" t="s">
        <v>124</v>
      </c>
    </row>
    <row r="71" spans="1:7">
      <c r="B71" s="87" t="s">
        <v>213</v>
      </c>
    </row>
    <row r="72" spans="1:7">
      <c r="B72" s="87" t="s">
        <v>125</v>
      </c>
    </row>
    <row r="73" spans="1:7">
      <c r="B73" s="87" t="s">
        <v>90</v>
      </c>
    </row>
    <row r="74" spans="1:7">
      <c r="B74" s="115" t="s">
        <v>128</v>
      </c>
    </row>
    <row r="75" spans="1:7">
      <c r="B75" s="115" t="s">
        <v>82</v>
      </c>
      <c r="C75" s="116"/>
      <c r="D75" s="116"/>
      <c r="E75" s="116"/>
      <c r="F75" s="116"/>
    </row>
    <row r="76" spans="1:7">
      <c r="B76" s="87" t="s">
        <v>126</v>
      </c>
    </row>
    <row r="77" spans="1:7">
      <c r="B77" s="115" t="s">
        <v>127</v>
      </c>
    </row>
    <row r="78" spans="1:7">
      <c r="B78" s="87"/>
    </row>
    <row r="79" spans="1:7">
      <c r="B79" s="87"/>
    </row>
    <row r="80" spans="1:7">
      <c r="B80" s="87"/>
    </row>
  </sheetData>
  <sheetProtection insertColumns="0" insertHyperlinks="0" deleteColumns="0" deleteRows="0"/>
  <mergeCells count="3">
    <mergeCell ref="B3:C3"/>
    <mergeCell ref="B10:C10"/>
    <mergeCell ref="B14:G14"/>
  </mergeCells>
  <hyperlinks>
    <hyperlink ref="B1" location="'نظرة عامة'!A1" display="Back to Overview pag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rightToLeft="1" zoomScale="90" zoomScaleNormal="90" workbookViewId="0">
      <selection activeCell="B1" sqref="B1"/>
    </sheetView>
  </sheetViews>
  <sheetFormatPr defaultColWidth="8.90625" defaultRowHeight="14.5"/>
  <cols>
    <col min="1" max="1" width="4.36328125" style="1" customWidth="1"/>
    <col min="2" max="2" width="70" style="1" customWidth="1"/>
    <col min="3" max="3" width="43.26953125" style="1" customWidth="1"/>
    <col min="4" max="4" width="17.6328125" style="1" customWidth="1"/>
    <col min="5" max="10" width="15.7265625" style="1" customWidth="1"/>
    <col min="11" max="16384" width="8.90625" style="1"/>
  </cols>
  <sheetData>
    <row r="1" spans="1:3">
      <c r="B1" s="3" t="s">
        <v>69</v>
      </c>
    </row>
    <row r="3" spans="1:3" ht="19.149999999999999" customHeight="1">
      <c r="B3" s="88" t="s">
        <v>24</v>
      </c>
      <c r="C3" s="88"/>
    </row>
    <row r="4" spans="1:3" ht="23.25" customHeight="1">
      <c r="B4" s="4" t="s">
        <v>25</v>
      </c>
      <c r="C4" s="6" t="str">
        <f>'القسم 1. معلومات المنشأة'!C11</f>
        <v>اسم المنشأة</v>
      </c>
    </row>
    <row r="5" spans="1:3">
      <c r="B5" s="4" t="s">
        <v>73</v>
      </c>
      <c r="C5" s="6" t="str">
        <f>'القسم 1. معلومات المنشأة'!C5</f>
        <v>الاسم أو الرقم التعريفي للمنافسة</v>
      </c>
    </row>
    <row r="6" spans="1:3">
      <c r="B6" s="4" t="s">
        <v>13</v>
      </c>
      <c r="C6" s="6" t="str">
        <f>'القسم 1. معلومات المنشأة'!C6</f>
        <v>يوم/شهر/سنة</v>
      </c>
    </row>
    <row r="7" spans="1:3">
      <c r="B7" s="4" t="s">
        <v>15</v>
      </c>
      <c r="C7" s="6" t="str">
        <f>'القسم 1. معلومات المنشأة'!C7</f>
        <v>يوم/شهر/سنة</v>
      </c>
    </row>
    <row r="8" spans="1:3">
      <c r="B8" s="4" t="s">
        <v>26</v>
      </c>
      <c r="C8" s="6">
        <f>'القسم 1. معلومات المنشأة'!C8</f>
        <v>0</v>
      </c>
    </row>
    <row r="9" spans="1:3" ht="14.5" customHeight="1"/>
    <row r="10" spans="1:3" ht="19.149999999999999" customHeight="1">
      <c r="B10" s="117" t="s">
        <v>50</v>
      </c>
      <c r="C10" s="118"/>
    </row>
    <row r="11" spans="1:3">
      <c r="A11" s="2"/>
      <c r="B11" s="10" t="s">
        <v>91</v>
      </c>
      <c r="C11" s="8"/>
    </row>
    <row r="12" spans="1:3" ht="25.5">
      <c r="B12" s="7"/>
      <c r="C12" s="7"/>
    </row>
    <row r="13" spans="1:3" ht="19.149999999999999" customHeight="1">
      <c r="B13" s="117" t="s">
        <v>51</v>
      </c>
      <c r="C13" s="118"/>
    </row>
    <row r="14" spans="1:3">
      <c r="B14" s="10" t="s">
        <v>92</v>
      </c>
      <c r="C14" s="8"/>
    </row>
    <row r="15" spans="1:3" ht="25.5">
      <c r="B15" s="7"/>
      <c r="C15" s="7"/>
    </row>
    <row r="16" spans="1:3" ht="19.149999999999999" customHeight="1">
      <c r="B16" s="117" t="s">
        <v>52</v>
      </c>
      <c r="C16" s="118"/>
    </row>
    <row r="17" spans="2:5">
      <c r="B17" s="10" t="s">
        <v>93</v>
      </c>
      <c r="C17" s="8">
        <v>0</v>
      </c>
    </row>
    <row r="18" spans="2:5" ht="25.5">
      <c r="B18" s="7"/>
      <c r="C18" s="7"/>
    </row>
    <row r="20" spans="2:5" ht="14.25" customHeight="1">
      <c r="B20" s="9" t="s">
        <v>94</v>
      </c>
      <c r="C20" s="9"/>
      <c r="D20" s="9"/>
      <c r="E20" s="9"/>
    </row>
    <row r="21" spans="2:5">
      <c r="B21" s="5" t="s">
        <v>95</v>
      </c>
      <c r="C21" s="5"/>
      <c r="D21" s="5"/>
      <c r="E21" s="5"/>
    </row>
    <row r="22" spans="2:5">
      <c r="B22" s="5" t="s">
        <v>96</v>
      </c>
      <c r="C22" s="5"/>
      <c r="D22" s="5"/>
      <c r="E22" s="5"/>
    </row>
    <row r="23" spans="2:5">
      <c r="B23" s="5"/>
      <c r="C23" s="5"/>
      <c r="D23" s="5"/>
      <c r="E23" s="5"/>
    </row>
  </sheetData>
  <sheetProtection insertColumns="0" insertRows="0" insertHyperlinks="0" deleteColumns="0" deleteRows="0"/>
  <mergeCells count="1">
    <mergeCell ref="B3:C3"/>
  </mergeCells>
  <hyperlinks>
    <hyperlink ref="B1" location="'نظرة عامة'!A1" display="Back to Overview pag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rightToLeft="1" topLeftCell="B1" zoomScale="70" zoomScaleNormal="70" workbookViewId="0">
      <selection activeCell="B1" sqref="A1:XFD1048576"/>
    </sheetView>
  </sheetViews>
  <sheetFormatPr defaultColWidth="8.81640625" defaultRowHeight="11.5"/>
  <cols>
    <col min="1" max="1" width="4.453125" style="119" customWidth="1"/>
    <col min="2" max="2" width="58.81640625" style="119" customWidth="1"/>
    <col min="3" max="3" width="83.453125" style="119" customWidth="1"/>
    <col min="4" max="4" width="25.1796875" style="119" customWidth="1"/>
    <col min="5" max="7" width="24" style="119" customWidth="1"/>
    <col min="8" max="8" width="8.81640625" style="119"/>
    <col min="9" max="10" width="20.453125" style="119" customWidth="1"/>
    <col min="11" max="16384" width="8.81640625" style="119"/>
  </cols>
  <sheetData>
    <row r="1" spans="1:21">
      <c r="E1" s="120"/>
      <c r="F1" s="120"/>
    </row>
    <row r="2" spans="1:21">
      <c r="B2" s="121" t="s">
        <v>69</v>
      </c>
    </row>
    <row r="3" spans="1:21">
      <c r="B3" s="122"/>
    </row>
    <row r="4" spans="1:21" ht="15.9" customHeight="1">
      <c r="B4" s="89" t="s">
        <v>24</v>
      </c>
      <c r="C4" s="89"/>
      <c r="D4" s="123"/>
      <c r="E4" s="123"/>
      <c r="F4" s="123"/>
      <c r="G4" s="123"/>
    </row>
    <row r="5" spans="1:21" ht="15.9" customHeight="1">
      <c r="B5" s="78" t="s">
        <v>25</v>
      </c>
      <c r="C5" s="124">
        <f>'القسم 1. معلومات المنشأة'!C12</f>
        <v>0</v>
      </c>
      <c r="D5" s="123"/>
      <c r="E5" s="123"/>
      <c r="F5" s="123"/>
      <c r="G5" s="123"/>
    </row>
    <row r="6" spans="1:21" ht="15.9" customHeight="1">
      <c r="B6" s="78" t="s">
        <v>73</v>
      </c>
      <c r="C6" s="124" t="str">
        <f>'القسم 1. معلومات المنشأة'!C6</f>
        <v>يوم/شهر/سنة</v>
      </c>
      <c r="D6" s="123"/>
      <c r="E6" s="123"/>
      <c r="F6" s="123"/>
      <c r="G6" s="123"/>
    </row>
    <row r="7" spans="1:21" ht="15.9" customHeight="1">
      <c r="B7" s="78" t="s">
        <v>13</v>
      </c>
      <c r="C7" s="124" t="str">
        <f>'القسم 1. معلومات المنشأة'!C7</f>
        <v>يوم/شهر/سنة</v>
      </c>
      <c r="D7" s="123"/>
      <c r="E7" s="123"/>
      <c r="F7" s="123"/>
      <c r="G7" s="123"/>
    </row>
    <row r="8" spans="1:21" ht="15.9" customHeight="1">
      <c r="B8" s="78" t="s">
        <v>15</v>
      </c>
      <c r="C8" s="124">
        <f>'القسم 1. معلومات المنشأة'!C8</f>
        <v>0</v>
      </c>
      <c r="D8" s="123"/>
      <c r="E8" s="123"/>
      <c r="F8" s="123"/>
      <c r="G8" s="123"/>
    </row>
    <row r="9" spans="1:21" ht="15.9" customHeight="1">
      <c r="B9" s="78" t="s">
        <v>26</v>
      </c>
      <c r="C9" s="124">
        <f>'القسم 1. معلومات المنشأة'!C9</f>
        <v>0</v>
      </c>
      <c r="D9" s="123"/>
      <c r="E9" s="123"/>
      <c r="F9" s="123"/>
      <c r="G9" s="123"/>
    </row>
    <row r="10" spans="1:21">
      <c r="B10" s="123"/>
      <c r="C10" s="123"/>
      <c r="D10" s="123"/>
      <c r="E10" s="123"/>
      <c r="F10" s="123"/>
      <c r="G10" s="123"/>
    </row>
    <row r="11" spans="1:21">
      <c r="B11" s="125" t="s">
        <v>170</v>
      </c>
      <c r="C11" s="126"/>
      <c r="D11" s="123"/>
      <c r="E11" s="123"/>
      <c r="F11" s="123"/>
      <c r="G11" s="123"/>
    </row>
    <row r="12" spans="1:21">
      <c r="B12" s="127" t="s">
        <v>169</v>
      </c>
      <c r="C12" s="128">
        <v>0</v>
      </c>
      <c r="D12" s="123"/>
      <c r="E12" s="123"/>
      <c r="F12" s="123"/>
      <c r="G12" s="123"/>
      <c r="I12" s="129"/>
      <c r="J12" s="130"/>
      <c r="K12" s="130"/>
      <c r="L12" s="130"/>
      <c r="M12" s="130"/>
      <c r="N12" s="130"/>
      <c r="O12" s="130"/>
      <c r="P12" s="130"/>
      <c r="Q12" s="130"/>
      <c r="R12" s="130"/>
      <c r="S12" s="130"/>
      <c r="T12" s="130"/>
      <c r="U12" s="131"/>
    </row>
    <row r="13" spans="1:21">
      <c r="B13" s="123"/>
      <c r="C13" s="123"/>
      <c r="D13" s="123"/>
      <c r="E13" s="123"/>
      <c r="F13" s="123"/>
      <c r="G13" s="123"/>
    </row>
    <row r="14" spans="1:21">
      <c r="B14" s="132" t="s">
        <v>171</v>
      </c>
      <c r="C14" s="132"/>
      <c r="D14" s="132"/>
      <c r="E14" s="132"/>
      <c r="F14" s="132"/>
      <c r="G14" s="132"/>
    </row>
    <row r="15" spans="1:21">
      <c r="B15" s="133" t="s">
        <v>172</v>
      </c>
      <c r="C15" s="133" t="s">
        <v>173</v>
      </c>
      <c r="D15" s="133" t="s">
        <v>174</v>
      </c>
      <c r="E15" s="133" t="s">
        <v>193</v>
      </c>
      <c r="F15" s="134" t="s">
        <v>192</v>
      </c>
      <c r="G15" s="134" t="s">
        <v>38</v>
      </c>
      <c r="I15" s="135"/>
      <c r="J15" s="136"/>
      <c r="K15" s="136"/>
      <c r="L15" s="136"/>
      <c r="M15" s="136"/>
      <c r="N15" s="136"/>
      <c r="O15" s="136"/>
      <c r="P15" s="136"/>
      <c r="Q15" s="136"/>
      <c r="R15" s="136"/>
      <c r="S15" s="136"/>
      <c r="T15" s="136"/>
      <c r="U15" s="137"/>
    </row>
    <row r="16" spans="1:21">
      <c r="A16" s="138">
        <v>1</v>
      </c>
      <c r="B16" s="139" t="s">
        <v>175</v>
      </c>
      <c r="C16" s="140" t="s">
        <v>194</v>
      </c>
      <c r="D16" s="141" t="s">
        <v>97</v>
      </c>
      <c r="E16" s="142"/>
      <c r="F16" s="143">
        <v>0.45</v>
      </c>
      <c r="G16" s="141">
        <f t="shared" ref="G16:G55" si="0">F16*E16</f>
        <v>0</v>
      </c>
      <c r="I16" s="144"/>
      <c r="J16" s="145"/>
      <c r="K16" s="145"/>
      <c r="L16" s="145"/>
      <c r="M16" s="145"/>
      <c r="N16" s="145"/>
      <c r="O16" s="145"/>
      <c r="P16" s="145"/>
      <c r="Q16" s="145"/>
      <c r="R16" s="145"/>
      <c r="S16" s="145"/>
      <c r="T16" s="145"/>
      <c r="U16" s="146"/>
    </row>
    <row r="17" spans="1:21">
      <c r="A17" s="138">
        <f t="shared" ref="A17:A54" si="1">A16+1</f>
        <v>2</v>
      </c>
      <c r="B17" s="139" t="s">
        <v>176</v>
      </c>
      <c r="C17" s="140" t="s">
        <v>195</v>
      </c>
      <c r="D17" s="141" t="s">
        <v>97</v>
      </c>
      <c r="E17" s="142"/>
      <c r="F17" s="143">
        <v>0.4</v>
      </c>
      <c r="G17" s="141">
        <f t="shared" si="0"/>
        <v>0</v>
      </c>
      <c r="I17" s="144"/>
      <c r="J17" s="145"/>
      <c r="K17" s="145"/>
      <c r="L17" s="145"/>
      <c r="M17" s="145"/>
      <c r="N17" s="145"/>
      <c r="O17" s="145"/>
      <c r="P17" s="145"/>
      <c r="Q17" s="145"/>
      <c r="R17" s="145"/>
      <c r="S17" s="145"/>
      <c r="T17" s="145"/>
      <c r="U17" s="146"/>
    </row>
    <row r="18" spans="1:21">
      <c r="A18" s="138">
        <f t="shared" si="1"/>
        <v>3</v>
      </c>
      <c r="B18" s="139" t="s">
        <v>177</v>
      </c>
      <c r="C18" s="140" t="s">
        <v>196</v>
      </c>
      <c r="D18" s="141" t="s">
        <v>97</v>
      </c>
      <c r="E18" s="142"/>
      <c r="F18" s="143">
        <v>0.25</v>
      </c>
      <c r="G18" s="141">
        <f t="shared" si="0"/>
        <v>0</v>
      </c>
      <c r="I18" s="144"/>
      <c r="J18" s="145"/>
      <c r="K18" s="145"/>
      <c r="L18" s="145"/>
      <c r="M18" s="145"/>
      <c r="N18" s="145"/>
      <c r="O18" s="145"/>
      <c r="P18" s="145"/>
      <c r="Q18" s="145"/>
      <c r="R18" s="145"/>
      <c r="S18" s="145"/>
      <c r="T18" s="145"/>
      <c r="U18" s="146"/>
    </row>
    <row r="19" spans="1:21">
      <c r="A19" s="138">
        <f t="shared" si="1"/>
        <v>4</v>
      </c>
      <c r="B19" s="139" t="s">
        <v>178</v>
      </c>
      <c r="C19" s="139" t="s">
        <v>197</v>
      </c>
      <c r="D19" s="141" t="s">
        <v>97</v>
      </c>
      <c r="E19" s="142"/>
      <c r="F19" s="143">
        <v>0.2</v>
      </c>
      <c r="G19" s="141">
        <f t="shared" si="0"/>
        <v>0</v>
      </c>
      <c r="I19" s="144"/>
      <c r="J19" s="145"/>
      <c r="K19" s="145"/>
      <c r="L19" s="145"/>
      <c r="M19" s="145"/>
      <c r="N19" s="145"/>
      <c r="O19" s="145"/>
      <c r="P19" s="145"/>
      <c r="Q19" s="145"/>
      <c r="R19" s="145"/>
      <c r="S19" s="145"/>
      <c r="T19" s="145"/>
      <c r="U19" s="146"/>
    </row>
    <row r="20" spans="1:21">
      <c r="A20" s="138">
        <f t="shared" si="1"/>
        <v>5</v>
      </c>
      <c r="B20" s="139" t="s">
        <v>181</v>
      </c>
      <c r="C20" s="139" t="s">
        <v>198</v>
      </c>
      <c r="D20" s="141" t="s">
        <v>97</v>
      </c>
      <c r="E20" s="142"/>
      <c r="F20" s="143">
        <v>0.15</v>
      </c>
      <c r="G20" s="141">
        <f t="shared" si="0"/>
        <v>0</v>
      </c>
      <c r="I20" s="144"/>
      <c r="J20" s="145"/>
      <c r="K20" s="145"/>
      <c r="L20" s="145"/>
      <c r="M20" s="145"/>
      <c r="N20" s="145"/>
      <c r="O20" s="145"/>
      <c r="P20" s="145"/>
      <c r="Q20" s="145"/>
      <c r="R20" s="145"/>
      <c r="S20" s="145"/>
      <c r="T20" s="145"/>
      <c r="U20" s="146"/>
    </row>
    <row r="21" spans="1:21">
      <c r="A21" s="138">
        <f t="shared" si="1"/>
        <v>6</v>
      </c>
      <c r="B21" s="139" t="s">
        <v>179</v>
      </c>
      <c r="C21" s="139" t="s">
        <v>199</v>
      </c>
      <c r="D21" s="141" t="s">
        <v>97</v>
      </c>
      <c r="E21" s="142">
        <v>0</v>
      </c>
      <c r="F21" s="143">
        <v>0.1</v>
      </c>
      <c r="G21" s="141">
        <f t="shared" si="0"/>
        <v>0</v>
      </c>
      <c r="I21" s="144"/>
      <c r="J21" s="145"/>
      <c r="K21" s="145"/>
      <c r="L21" s="145"/>
      <c r="M21" s="145"/>
      <c r="N21" s="145"/>
      <c r="O21" s="145"/>
      <c r="P21" s="145"/>
      <c r="Q21" s="145"/>
      <c r="R21" s="145"/>
      <c r="S21" s="145"/>
      <c r="T21" s="145"/>
      <c r="U21" s="146"/>
    </row>
    <row r="22" spans="1:21">
      <c r="A22" s="138">
        <f t="shared" si="1"/>
        <v>7</v>
      </c>
      <c r="B22" s="139" t="s">
        <v>180</v>
      </c>
      <c r="C22" s="139" t="s">
        <v>200</v>
      </c>
      <c r="D22" s="141" t="s">
        <v>97</v>
      </c>
      <c r="E22" s="142">
        <v>0</v>
      </c>
      <c r="F22" s="143">
        <v>0.1</v>
      </c>
      <c r="G22" s="141">
        <f t="shared" si="0"/>
        <v>0</v>
      </c>
      <c r="I22" s="144"/>
      <c r="J22" s="145"/>
      <c r="K22" s="145"/>
      <c r="L22" s="145"/>
      <c r="M22" s="145"/>
      <c r="N22" s="145"/>
      <c r="O22" s="145"/>
      <c r="P22" s="145"/>
      <c r="Q22" s="145"/>
      <c r="R22" s="145"/>
      <c r="S22" s="145"/>
      <c r="T22" s="145"/>
      <c r="U22" s="146"/>
    </row>
    <row r="23" spans="1:21">
      <c r="A23" s="138">
        <f t="shared" si="1"/>
        <v>8</v>
      </c>
      <c r="B23" s="139" t="s">
        <v>182</v>
      </c>
      <c r="C23" s="139" t="s">
        <v>201</v>
      </c>
      <c r="D23" s="141" t="s">
        <v>97</v>
      </c>
      <c r="E23" s="142">
        <v>0</v>
      </c>
      <c r="F23" s="143">
        <v>0.1</v>
      </c>
      <c r="G23" s="141">
        <f t="shared" si="0"/>
        <v>0</v>
      </c>
      <c r="I23" s="144"/>
      <c r="J23" s="145"/>
      <c r="K23" s="145"/>
      <c r="L23" s="145"/>
      <c r="M23" s="145"/>
      <c r="N23" s="145"/>
      <c r="O23" s="145"/>
      <c r="P23" s="145"/>
      <c r="Q23" s="145"/>
      <c r="R23" s="145"/>
      <c r="S23" s="145"/>
      <c r="T23" s="145"/>
      <c r="U23" s="146"/>
    </row>
    <row r="24" spans="1:21">
      <c r="A24" s="138">
        <f t="shared" si="1"/>
        <v>9</v>
      </c>
      <c r="B24" s="139" t="s">
        <v>183</v>
      </c>
      <c r="C24" s="139" t="s">
        <v>202</v>
      </c>
      <c r="D24" s="141" t="s">
        <v>97</v>
      </c>
      <c r="E24" s="142">
        <v>0</v>
      </c>
      <c r="F24" s="143">
        <v>0.1</v>
      </c>
      <c r="G24" s="141">
        <f t="shared" si="0"/>
        <v>0</v>
      </c>
      <c r="I24" s="144"/>
      <c r="J24" s="145"/>
      <c r="K24" s="145"/>
      <c r="L24" s="145"/>
      <c r="M24" s="145"/>
      <c r="N24" s="145"/>
      <c r="O24" s="145"/>
      <c r="P24" s="145"/>
      <c r="Q24" s="145"/>
      <c r="R24" s="145"/>
      <c r="S24" s="145"/>
      <c r="T24" s="145"/>
      <c r="U24" s="146"/>
    </row>
    <row r="25" spans="1:21">
      <c r="A25" s="138">
        <f t="shared" si="1"/>
        <v>10</v>
      </c>
      <c r="B25" s="139" t="s">
        <v>184</v>
      </c>
      <c r="C25" s="139" t="s">
        <v>203</v>
      </c>
      <c r="D25" s="141" t="s">
        <v>97</v>
      </c>
      <c r="E25" s="142">
        <v>0</v>
      </c>
      <c r="F25" s="143">
        <v>0.1</v>
      </c>
      <c r="G25" s="141">
        <f t="shared" si="0"/>
        <v>0</v>
      </c>
      <c r="I25" s="144"/>
      <c r="J25" s="145"/>
      <c r="K25" s="145"/>
      <c r="L25" s="145"/>
      <c r="M25" s="145"/>
      <c r="N25" s="145"/>
      <c r="O25" s="145"/>
      <c r="P25" s="145"/>
      <c r="Q25" s="145"/>
      <c r="R25" s="145"/>
      <c r="S25" s="145"/>
      <c r="T25" s="145"/>
      <c r="U25" s="146"/>
    </row>
    <row r="26" spans="1:21">
      <c r="A26" s="138">
        <f t="shared" si="1"/>
        <v>11</v>
      </c>
      <c r="B26" s="139" t="s">
        <v>185</v>
      </c>
      <c r="C26" s="139" t="s">
        <v>204</v>
      </c>
      <c r="D26" s="141" t="s">
        <v>97</v>
      </c>
      <c r="E26" s="142">
        <v>0</v>
      </c>
      <c r="F26" s="143">
        <v>0.1</v>
      </c>
      <c r="G26" s="141">
        <f t="shared" si="0"/>
        <v>0</v>
      </c>
      <c r="I26" s="144"/>
      <c r="J26" s="145"/>
      <c r="K26" s="145"/>
      <c r="L26" s="145"/>
      <c r="M26" s="145"/>
      <c r="N26" s="145"/>
      <c r="O26" s="145"/>
      <c r="P26" s="145"/>
      <c r="Q26" s="145"/>
      <c r="R26" s="145"/>
      <c r="S26" s="145"/>
      <c r="T26" s="145"/>
      <c r="U26" s="146"/>
    </row>
    <row r="27" spans="1:21">
      <c r="A27" s="138">
        <f t="shared" si="1"/>
        <v>12</v>
      </c>
      <c r="B27" s="139" t="s">
        <v>186</v>
      </c>
      <c r="C27" s="139" t="s">
        <v>205</v>
      </c>
      <c r="D27" s="141" t="s">
        <v>97</v>
      </c>
      <c r="E27" s="142">
        <v>0</v>
      </c>
      <c r="F27" s="143">
        <v>0.15</v>
      </c>
      <c r="G27" s="141">
        <f t="shared" si="0"/>
        <v>0</v>
      </c>
      <c r="I27" s="144"/>
      <c r="J27" s="145"/>
      <c r="K27" s="145"/>
      <c r="L27" s="145"/>
      <c r="M27" s="145"/>
      <c r="N27" s="145"/>
      <c r="O27" s="145"/>
      <c r="P27" s="145"/>
      <c r="Q27" s="145"/>
      <c r="R27" s="145"/>
      <c r="S27" s="145"/>
      <c r="T27" s="145"/>
      <c r="U27" s="146"/>
    </row>
    <row r="28" spans="1:21">
      <c r="A28" s="138">
        <f t="shared" si="1"/>
        <v>13</v>
      </c>
      <c r="B28" s="139" t="s">
        <v>187</v>
      </c>
      <c r="C28" s="139" t="s">
        <v>206</v>
      </c>
      <c r="D28" s="141" t="s">
        <v>97</v>
      </c>
      <c r="E28" s="142">
        <v>0</v>
      </c>
      <c r="F28" s="143">
        <v>0.25</v>
      </c>
      <c r="G28" s="141">
        <f t="shared" si="0"/>
        <v>0</v>
      </c>
      <c r="I28" s="144"/>
      <c r="J28" s="145"/>
      <c r="K28" s="145"/>
      <c r="L28" s="145"/>
      <c r="M28" s="145"/>
      <c r="N28" s="145"/>
      <c r="O28" s="145"/>
      <c r="P28" s="145"/>
      <c r="Q28" s="145"/>
      <c r="R28" s="145"/>
      <c r="S28" s="145"/>
      <c r="T28" s="145"/>
      <c r="U28" s="146"/>
    </row>
    <row r="29" spans="1:21">
      <c r="A29" s="138">
        <f t="shared" si="1"/>
        <v>14</v>
      </c>
      <c r="B29" s="139" t="s">
        <v>188</v>
      </c>
      <c r="C29" s="139" t="s">
        <v>207</v>
      </c>
      <c r="D29" s="141" t="s">
        <v>97</v>
      </c>
      <c r="E29" s="142">
        <v>0</v>
      </c>
      <c r="F29" s="143">
        <v>0.25</v>
      </c>
      <c r="G29" s="141">
        <f t="shared" si="0"/>
        <v>0</v>
      </c>
      <c r="I29" s="144"/>
      <c r="J29" s="145"/>
      <c r="K29" s="145"/>
      <c r="L29" s="145"/>
      <c r="M29" s="145"/>
      <c r="N29" s="145"/>
      <c r="O29" s="145"/>
      <c r="P29" s="145"/>
      <c r="Q29" s="145"/>
      <c r="R29" s="145"/>
      <c r="S29" s="145"/>
      <c r="T29" s="145"/>
      <c r="U29" s="146"/>
    </row>
    <row r="30" spans="1:21">
      <c r="A30" s="138">
        <f t="shared" si="1"/>
        <v>15</v>
      </c>
      <c r="B30" s="139" t="s">
        <v>208</v>
      </c>
      <c r="C30" s="139" t="s">
        <v>209</v>
      </c>
      <c r="D30" s="141" t="s">
        <v>97</v>
      </c>
      <c r="E30" s="142">
        <v>0</v>
      </c>
      <c r="F30" s="143">
        <v>0.15</v>
      </c>
      <c r="G30" s="141">
        <f t="shared" si="0"/>
        <v>0</v>
      </c>
      <c r="I30" s="144"/>
      <c r="J30" s="145"/>
      <c r="K30" s="145"/>
      <c r="L30" s="145"/>
      <c r="M30" s="145"/>
      <c r="N30" s="145"/>
      <c r="O30" s="145"/>
      <c r="P30" s="145"/>
      <c r="Q30" s="145"/>
      <c r="R30" s="145"/>
      <c r="S30" s="145"/>
      <c r="T30" s="145"/>
      <c r="U30" s="146"/>
    </row>
    <row r="31" spans="1:21">
      <c r="A31" s="138">
        <f t="shared" si="1"/>
        <v>16</v>
      </c>
      <c r="B31" s="142" t="s">
        <v>189</v>
      </c>
      <c r="C31" s="142" t="s">
        <v>190</v>
      </c>
      <c r="D31" s="141" t="s">
        <v>97</v>
      </c>
      <c r="E31" s="142">
        <v>0</v>
      </c>
      <c r="F31" s="147">
        <v>0</v>
      </c>
      <c r="G31" s="141">
        <f t="shared" si="0"/>
        <v>0</v>
      </c>
      <c r="I31" s="144"/>
      <c r="J31" s="145"/>
      <c r="K31" s="145"/>
      <c r="L31" s="145"/>
      <c r="M31" s="145"/>
      <c r="N31" s="145"/>
      <c r="O31" s="145"/>
      <c r="P31" s="145"/>
      <c r="Q31" s="145"/>
      <c r="R31" s="145"/>
      <c r="S31" s="145"/>
      <c r="T31" s="145"/>
      <c r="U31" s="146"/>
    </row>
    <row r="32" spans="1:21">
      <c r="A32" s="138">
        <f t="shared" si="1"/>
        <v>17</v>
      </c>
      <c r="B32" s="142" t="s">
        <v>189</v>
      </c>
      <c r="C32" s="142" t="s">
        <v>190</v>
      </c>
      <c r="D32" s="141" t="s">
        <v>97</v>
      </c>
      <c r="E32" s="142">
        <v>0</v>
      </c>
      <c r="F32" s="147">
        <v>0</v>
      </c>
      <c r="G32" s="141">
        <f t="shared" si="0"/>
        <v>0</v>
      </c>
      <c r="I32" s="144"/>
      <c r="J32" s="145"/>
      <c r="K32" s="145"/>
      <c r="L32" s="145"/>
      <c r="M32" s="145"/>
      <c r="N32" s="145"/>
      <c r="O32" s="145"/>
      <c r="P32" s="145"/>
      <c r="Q32" s="145"/>
      <c r="R32" s="145"/>
      <c r="S32" s="145"/>
      <c r="T32" s="145"/>
      <c r="U32" s="146"/>
    </row>
    <row r="33" spans="1:21">
      <c r="A33" s="138">
        <f t="shared" si="1"/>
        <v>18</v>
      </c>
      <c r="B33" s="142" t="s">
        <v>189</v>
      </c>
      <c r="C33" s="142" t="s">
        <v>190</v>
      </c>
      <c r="D33" s="141" t="s">
        <v>97</v>
      </c>
      <c r="E33" s="142">
        <v>0</v>
      </c>
      <c r="F33" s="147">
        <v>0</v>
      </c>
      <c r="G33" s="141">
        <f t="shared" si="0"/>
        <v>0</v>
      </c>
      <c r="I33" s="144"/>
      <c r="J33" s="145"/>
      <c r="K33" s="145"/>
      <c r="L33" s="145"/>
      <c r="M33" s="145"/>
      <c r="N33" s="145"/>
      <c r="O33" s="145"/>
      <c r="P33" s="145"/>
      <c r="Q33" s="145"/>
      <c r="R33" s="145"/>
      <c r="S33" s="145"/>
      <c r="T33" s="145"/>
      <c r="U33" s="146"/>
    </row>
    <row r="34" spans="1:21">
      <c r="A34" s="138">
        <f t="shared" si="1"/>
        <v>19</v>
      </c>
      <c r="B34" s="142" t="s">
        <v>189</v>
      </c>
      <c r="C34" s="142" t="s">
        <v>190</v>
      </c>
      <c r="D34" s="141" t="s">
        <v>97</v>
      </c>
      <c r="E34" s="142">
        <v>0</v>
      </c>
      <c r="F34" s="147">
        <v>0</v>
      </c>
      <c r="G34" s="141">
        <f t="shared" si="0"/>
        <v>0</v>
      </c>
      <c r="I34" s="144"/>
      <c r="J34" s="145"/>
      <c r="K34" s="145"/>
      <c r="L34" s="145"/>
      <c r="M34" s="145"/>
      <c r="N34" s="145"/>
      <c r="O34" s="145"/>
      <c r="P34" s="145"/>
      <c r="Q34" s="145"/>
      <c r="R34" s="145"/>
      <c r="S34" s="145"/>
      <c r="T34" s="145"/>
      <c r="U34" s="146"/>
    </row>
    <row r="35" spans="1:21">
      <c r="A35" s="138">
        <f t="shared" si="1"/>
        <v>20</v>
      </c>
      <c r="B35" s="142" t="s">
        <v>189</v>
      </c>
      <c r="C35" s="142" t="s">
        <v>190</v>
      </c>
      <c r="D35" s="141" t="s">
        <v>97</v>
      </c>
      <c r="E35" s="142">
        <v>0</v>
      </c>
      <c r="F35" s="147">
        <v>0</v>
      </c>
      <c r="G35" s="141">
        <f t="shared" si="0"/>
        <v>0</v>
      </c>
      <c r="I35" s="144"/>
      <c r="J35" s="145"/>
      <c r="K35" s="145"/>
      <c r="L35" s="145"/>
      <c r="M35" s="145"/>
      <c r="N35" s="145"/>
      <c r="O35" s="145"/>
      <c r="P35" s="145"/>
      <c r="Q35" s="145"/>
      <c r="R35" s="145"/>
      <c r="S35" s="145"/>
      <c r="T35" s="145"/>
      <c r="U35" s="146"/>
    </row>
    <row r="36" spans="1:21">
      <c r="A36" s="138">
        <f t="shared" si="1"/>
        <v>21</v>
      </c>
      <c r="B36" s="142" t="s">
        <v>189</v>
      </c>
      <c r="C36" s="142" t="s">
        <v>190</v>
      </c>
      <c r="D36" s="141" t="s">
        <v>97</v>
      </c>
      <c r="E36" s="142">
        <v>0</v>
      </c>
      <c r="F36" s="147">
        <v>0</v>
      </c>
      <c r="G36" s="141">
        <f t="shared" si="0"/>
        <v>0</v>
      </c>
      <c r="I36" s="144"/>
      <c r="J36" s="145"/>
      <c r="K36" s="145"/>
      <c r="L36" s="145"/>
      <c r="M36" s="145"/>
      <c r="N36" s="145"/>
      <c r="O36" s="145"/>
      <c r="P36" s="145"/>
      <c r="Q36" s="145"/>
      <c r="R36" s="145"/>
      <c r="S36" s="145"/>
      <c r="T36" s="145"/>
      <c r="U36" s="146"/>
    </row>
    <row r="37" spans="1:21">
      <c r="A37" s="138">
        <f t="shared" si="1"/>
        <v>22</v>
      </c>
      <c r="B37" s="142" t="s">
        <v>189</v>
      </c>
      <c r="C37" s="142" t="s">
        <v>190</v>
      </c>
      <c r="D37" s="141" t="s">
        <v>97</v>
      </c>
      <c r="E37" s="142">
        <v>0</v>
      </c>
      <c r="F37" s="147">
        <v>0</v>
      </c>
      <c r="G37" s="141">
        <f t="shared" si="0"/>
        <v>0</v>
      </c>
      <c r="I37" s="144"/>
      <c r="J37" s="145"/>
      <c r="K37" s="145"/>
      <c r="L37" s="145"/>
      <c r="M37" s="145"/>
      <c r="N37" s="145"/>
      <c r="O37" s="145"/>
      <c r="P37" s="145"/>
      <c r="Q37" s="145"/>
      <c r="R37" s="145"/>
      <c r="S37" s="145"/>
      <c r="T37" s="145"/>
      <c r="U37" s="146"/>
    </row>
    <row r="38" spans="1:21">
      <c r="A38" s="138">
        <f t="shared" si="1"/>
        <v>23</v>
      </c>
      <c r="B38" s="142" t="s">
        <v>189</v>
      </c>
      <c r="C38" s="142" t="s">
        <v>190</v>
      </c>
      <c r="D38" s="141" t="s">
        <v>97</v>
      </c>
      <c r="E38" s="142">
        <v>0</v>
      </c>
      <c r="F38" s="147">
        <v>0</v>
      </c>
      <c r="G38" s="141">
        <f t="shared" si="0"/>
        <v>0</v>
      </c>
      <c r="I38" s="144"/>
      <c r="J38" s="145"/>
      <c r="K38" s="145"/>
      <c r="L38" s="145"/>
      <c r="M38" s="145"/>
      <c r="N38" s="145"/>
      <c r="O38" s="145"/>
      <c r="P38" s="145"/>
      <c r="Q38" s="145"/>
      <c r="R38" s="145"/>
      <c r="S38" s="145"/>
      <c r="T38" s="145"/>
      <c r="U38" s="146"/>
    </row>
    <row r="39" spans="1:21">
      <c r="A39" s="138">
        <f t="shared" si="1"/>
        <v>24</v>
      </c>
      <c r="B39" s="142" t="s">
        <v>189</v>
      </c>
      <c r="C39" s="142" t="s">
        <v>190</v>
      </c>
      <c r="D39" s="141" t="s">
        <v>97</v>
      </c>
      <c r="E39" s="142">
        <v>0</v>
      </c>
      <c r="F39" s="147">
        <v>0</v>
      </c>
      <c r="G39" s="141">
        <f t="shared" si="0"/>
        <v>0</v>
      </c>
      <c r="I39" s="144"/>
      <c r="J39" s="145"/>
      <c r="K39" s="145"/>
      <c r="L39" s="145"/>
      <c r="M39" s="145"/>
      <c r="N39" s="145"/>
      <c r="O39" s="145"/>
      <c r="P39" s="145"/>
      <c r="Q39" s="145"/>
      <c r="R39" s="145"/>
      <c r="S39" s="145"/>
      <c r="T39" s="145"/>
      <c r="U39" s="146"/>
    </row>
    <row r="40" spans="1:21">
      <c r="A40" s="138">
        <f t="shared" si="1"/>
        <v>25</v>
      </c>
      <c r="B40" s="142" t="s">
        <v>189</v>
      </c>
      <c r="C40" s="142" t="s">
        <v>190</v>
      </c>
      <c r="D40" s="141" t="s">
        <v>97</v>
      </c>
      <c r="E40" s="142">
        <v>0</v>
      </c>
      <c r="F40" s="147">
        <v>0</v>
      </c>
      <c r="G40" s="141">
        <f t="shared" si="0"/>
        <v>0</v>
      </c>
      <c r="I40" s="144"/>
      <c r="J40" s="145"/>
      <c r="K40" s="145"/>
      <c r="L40" s="145"/>
      <c r="M40" s="145"/>
      <c r="N40" s="145"/>
      <c r="O40" s="145"/>
      <c r="P40" s="145"/>
      <c r="Q40" s="145"/>
      <c r="R40" s="145"/>
      <c r="S40" s="145"/>
      <c r="T40" s="145"/>
      <c r="U40" s="146"/>
    </row>
    <row r="41" spans="1:21">
      <c r="A41" s="138">
        <f t="shared" si="1"/>
        <v>26</v>
      </c>
      <c r="B41" s="142" t="s">
        <v>189</v>
      </c>
      <c r="C41" s="142" t="s">
        <v>190</v>
      </c>
      <c r="D41" s="141" t="s">
        <v>97</v>
      </c>
      <c r="E41" s="142">
        <v>0</v>
      </c>
      <c r="F41" s="147">
        <v>0</v>
      </c>
      <c r="G41" s="141">
        <f t="shared" si="0"/>
        <v>0</v>
      </c>
      <c r="I41" s="144"/>
      <c r="J41" s="145"/>
      <c r="K41" s="145"/>
      <c r="L41" s="145"/>
      <c r="M41" s="145"/>
      <c r="N41" s="145"/>
      <c r="O41" s="145"/>
      <c r="P41" s="145"/>
      <c r="Q41" s="145"/>
      <c r="R41" s="145"/>
      <c r="S41" s="145"/>
      <c r="T41" s="145"/>
      <c r="U41" s="146"/>
    </row>
    <row r="42" spans="1:21">
      <c r="A42" s="138">
        <f t="shared" si="1"/>
        <v>27</v>
      </c>
      <c r="B42" s="142" t="s">
        <v>189</v>
      </c>
      <c r="C42" s="142" t="s">
        <v>190</v>
      </c>
      <c r="D42" s="141" t="s">
        <v>97</v>
      </c>
      <c r="E42" s="142">
        <v>0</v>
      </c>
      <c r="F42" s="147">
        <v>0</v>
      </c>
      <c r="G42" s="141">
        <f t="shared" si="0"/>
        <v>0</v>
      </c>
      <c r="I42" s="144"/>
      <c r="J42" s="145"/>
      <c r="K42" s="145"/>
      <c r="L42" s="145"/>
      <c r="M42" s="145"/>
      <c r="N42" s="145"/>
      <c r="O42" s="145"/>
      <c r="P42" s="145"/>
      <c r="Q42" s="145"/>
      <c r="R42" s="145"/>
      <c r="S42" s="145"/>
      <c r="T42" s="145"/>
      <c r="U42" s="146"/>
    </row>
    <row r="43" spans="1:21">
      <c r="A43" s="138">
        <f t="shared" si="1"/>
        <v>28</v>
      </c>
      <c r="B43" s="142" t="s">
        <v>189</v>
      </c>
      <c r="C43" s="142" t="s">
        <v>190</v>
      </c>
      <c r="D43" s="141" t="s">
        <v>97</v>
      </c>
      <c r="E43" s="142">
        <v>0</v>
      </c>
      <c r="F43" s="147">
        <v>0</v>
      </c>
      <c r="G43" s="141">
        <f t="shared" si="0"/>
        <v>0</v>
      </c>
      <c r="I43" s="144"/>
      <c r="J43" s="145"/>
      <c r="K43" s="145"/>
      <c r="L43" s="145"/>
      <c r="M43" s="145"/>
      <c r="N43" s="145"/>
      <c r="O43" s="145"/>
      <c r="P43" s="145"/>
      <c r="Q43" s="145"/>
      <c r="R43" s="145"/>
      <c r="S43" s="145"/>
      <c r="T43" s="145"/>
      <c r="U43" s="146"/>
    </row>
    <row r="44" spans="1:21">
      <c r="A44" s="138">
        <f t="shared" si="1"/>
        <v>29</v>
      </c>
      <c r="B44" s="142" t="s">
        <v>189</v>
      </c>
      <c r="C44" s="142" t="s">
        <v>190</v>
      </c>
      <c r="D44" s="141" t="s">
        <v>97</v>
      </c>
      <c r="E44" s="142">
        <v>0</v>
      </c>
      <c r="F44" s="147">
        <v>0</v>
      </c>
      <c r="G44" s="141">
        <f t="shared" si="0"/>
        <v>0</v>
      </c>
      <c r="I44" s="144"/>
      <c r="J44" s="145"/>
      <c r="K44" s="145"/>
      <c r="L44" s="145"/>
      <c r="M44" s="145"/>
      <c r="N44" s="145"/>
      <c r="O44" s="145"/>
      <c r="P44" s="145"/>
      <c r="Q44" s="145"/>
      <c r="R44" s="145"/>
      <c r="S44" s="145"/>
      <c r="T44" s="145"/>
      <c r="U44" s="146"/>
    </row>
    <row r="45" spans="1:21">
      <c r="A45" s="138">
        <f t="shared" si="1"/>
        <v>30</v>
      </c>
      <c r="B45" s="142" t="s">
        <v>189</v>
      </c>
      <c r="C45" s="142" t="s">
        <v>190</v>
      </c>
      <c r="D45" s="141" t="s">
        <v>97</v>
      </c>
      <c r="E45" s="142">
        <v>0</v>
      </c>
      <c r="F45" s="147">
        <v>0</v>
      </c>
      <c r="G45" s="141">
        <f t="shared" si="0"/>
        <v>0</v>
      </c>
      <c r="I45" s="144"/>
      <c r="J45" s="145"/>
      <c r="K45" s="145"/>
      <c r="L45" s="145"/>
      <c r="M45" s="145"/>
      <c r="N45" s="145"/>
      <c r="O45" s="145"/>
      <c r="P45" s="145"/>
      <c r="Q45" s="145"/>
      <c r="R45" s="145"/>
      <c r="S45" s="145"/>
      <c r="T45" s="145"/>
      <c r="U45" s="146"/>
    </row>
    <row r="46" spans="1:21">
      <c r="A46" s="138">
        <f t="shared" si="1"/>
        <v>31</v>
      </c>
      <c r="B46" s="142" t="s">
        <v>189</v>
      </c>
      <c r="C46" s="142" t="s">
        <v>190</v>
      </c>
      <c r="D46" s="141" t="s">
        <v>97</v>
      </c>
      <c r="E46" s="142">
        <v>0</v>
      </c>
      <c r="F46" s="147">
        <v>0</v>
      </c>
      <c r="G46" s="141">
        <f t="shared" si="0"/>
        <v>0</v>
      </c>
      <c r="I46" s="144"/>
      <c r="J46" s="145"/>
      <c r="K46" s="145"/>
      <c r="L46" s="145"/>
      <c r="M46" s="145"/>
      <c r="N46" s="145"/>
      <c r="O46" s="145"/>
      <c r="P46" s="145"/>
      <c r="Q46" s="145"/>
      <c r="R46" s="145"/>
      <c r="S46" s="145"/>
      <c r="T46" s="145"/>
      <c r="U46" s="146"/>
    </row>
    <row r="47" spans="1:21">
      <c r="A47" s="138">
        <f t="shared" si="1"/>
        <v>32</v>
      </c>
      <c r="B47" s="142" t="s">
        <v>189</v>
      </c>
      <c r="C47" s="142" t="s">
        <v>190</v>
      </c>
      <c r="D47" s="141" t="s">
        <v>97</v>
      </c>
      <c r="E47" s="142">
        <v>0</v>
      </c>
      <c r="F47" s="147">
        <v>0</v>
      </c>
      <c r="G47" s="141">
        <f t="shared" si="0"/>
        <v>0</v>
      </c>
      <c r="I47" s="144"/>
      <c r="J47" s="145"/>
      <c r="K47" s="145"/>
      <c r="L47" s="145"/>
      <c r="M47" s="145"/>
      <c r="N47" s="145"/>
      <c r="O47" s="145"/>
      <c r="P47" s="145"/>
      <c r="Q47" s="145"/>
      <c r="R47" s="145"/>
      <c r="S47" s="145"/>
      <c r="T47" s="145"/>
      <c r="U47" s="146"/>
    </row>
    <row r="48" spans="1:21">
      <c r="A48" s="138">
        <f t="shared" si="1"/>
        <v>33</v>
      </c>
      <c r="B48" s="142" t="s">
        <v>189</v>
      </c>
      <c r="C48" s="142" t="s">
        <v>190</v>
      </c>
      <c r="D48" s="141" t="s">
        <v>97</v>
      </c>
      <c r="E48" s="142">
        <v>0</v>
      </c>
      <c r="F48" s="147">
        <v>0</v>
      </c>
      <c r="G48" s="141">
        <f t="shared" si="0"/>
        <v>0</v>
      </c>
      <c r="I48" s="144"/>
      <c r="J48" s="145"/>
      <c r="K48" s="145"/>
      <c r="L48" s="145"/>
      <c r="M48" s="145"/>
      <c r="N48" s="145"/>
      <c r="O48" s="145"/>
      <c r="P48" s="145"/>
      <c r="Q48" s="145"/>
      <c r="R48" s="145"/>
      <c r="S48" s="145"/>
      <c r="T48" s="145"/>
      <c r="U48" s="146"/>
    </row>
    <row r="49" spans="1:21">
      <c r="A49" s="138">
        <f t="shared" si="1"/>
        <v>34</v>
      </c>
      <c r="B49" s="142" t="s">
        <v>189</v>
      </c>
      <c r="C49" s="142" t="s">
        <v>190</v>
      </c>
      <c r="D49" s="141" t="s">
        <v>97</v>
      </c>
      <c r="E49" s="142">
        <v>0</v>
      </c>
      <c r="F49" s="147">
        <v>0</v>
      </c>
      <c r="G49" s="141">
        <f t="shared" si="0"/>
        <v>0</v>
      </c>
      <c r="I49" s="144"/>
      <c r="J49" s="145"/>
      <c r="K49" s="145"/>
      <c r="L49" s="145"/>
      <c r="M49" s="145"/>
      <c r="N49" s="145"/>
      <c r="O49" s="145"/>
      <c r="P49" s="145"/>
      <c r="Q49" s="145"/>
      <c r="R49" s="145"/>
      <c r="S49" s="145"/>
      <c r="T49" s="145"/>
      <c r="U49" s="146"/>
    </row>
    <row r="50" spans="1:21">
      <c r="A50" s="138">
        <f t="shared" si="1"/>
        <v>35</v>
      </c>
      <c r="B50" s="142" t="s">
        <v>189</v>
      </c>
      <c r="C50" s="142" t="s">
        <v>190</v>
      </c>
      <c r="D50" s="141" t="s">
        <v>97</v>
      </c>
      <c r="E50" s="142">
        <v>0</v>
      </c>
      <c r="F50" s="147">
        <v>0</v>
      </c>
      <c r="G50" s="141">
        <f t="shared" si="0"/>
        <v>0</v>
      </c>
      <c r="I50" s="144"/>
      <c r="J50" s="145"/>
      <c r="K50" s="145"/>
      <c r="L50" s="145"/>
      <c r="M50" s="145"/>
      <c r="N50" s="145"/>
      <c r="O50" s="145"/>
      <c r="P50" s="145"/>
      <c r="Q50" s="145"/>
      <c r="R50" s="145"/>
      <c r="S50" s="145"/>
      <c r="T50" s="145"/>
      <c r="U50" s="146"/>
    </row>
    <row r="51" spans="1:21">
      <c r="A51" s="138">
        <f t="shared" si="1"/>
        <v>36</v>
      </c>
      <c r="B51" s="142" t="s">
        <v>189</v>
      </c>
      <c r="C51" s="142" t="s">
        <v>190</v>
      </c>
      <c r="D51" s="141" t="s">
        <v>97</v>
      </c>
      <c r="E51" s="142">
        <v>0</v>
      </c>
      <c r="F51" s="147">
        <v>0</v>
      </c>
      <c r="G51" s="141">
        <f t="shared" si="0"/>
        <v>0</v>
      </c>
      <c r="I51" s="144"/>
      <c r="J51" s="145"/>
      <c r="K51" s="145"/>
      <c r="L51" s="145"/>
      <c r="M51" s="145"/>
      <c r="N51" s="145"/>
      <c r="O51" s="145"/>
      <c r="P51" s="145"/>
      <c r="Q51" s="145"/>
      <c r="R51" s="145"/>
      <c r="S51" s="145"/>
      <c r="T51" s="145"/>
      <c r="U51" s="146"/>
    </row>
    <row r="52" spans="1:21">
      <c r="A52" s="138">
        <f t="shared" si="1"/>
        <v>37</v>
      </c>
      <c r="B52" s="142" t="s">
        <v>189</v>
      </c>
      <c r="C52" s="142" t="s">
        <v>190</v>
      </c>
      <c r="D52" s="141" t="s">
        <v>97</v>
      </c>
      <c r="E52" s="142">
        <v>0</v>
      </c>
      <c r="F52" s="147">
        <v>0</v>
      </c>
      <c r="G52" s="141">
        <f t="shared" si="0"/>
        <v>0</v>
      </c>
      <c r="I52" s="144"/>
      <c r="J52" s="145"/>
      <c r="K52" s="145"/>
      <c r="L52" s="145"/>
      <c r="M52" s="145"/>
      <c r="N52" s="145"/>
      <c r="O52" s="145"/>
      <c r="P52" s="145"/>
      <c r="Q52" s="145"/>
      <c r="R52" s="145"/>
      <c r="S52" s="145"/>
      <c r="T52" s="145"/>
      <c r="U52" s="146"/>
    </row>
    <row r="53" spans="1:21">
      <c r="A53" s="138">
        <f t="shared" si="1"/>
        <v>38</v>
      </c>
      <c r="B53" s="142" t="s">
        <v>189</v>
      </c>
      <c r="C53" s="142" t="s">
        <v>190</v>
      </c>
      <c r="D53" s="141" t="s">
        <v>97</v>
      </c>
      <c r="E53" s="142">
        <v>0</v>
      </c>
      <c r="F53" s="147">
        <v>0</v>
      </c>
      <c r="G53" s="141">
        <f t="shared" si="0"/>
        <v>0</v>
      </c>
      <c r="I53" s="144"/>
      <c r="J53" s="145"/>
      <c r="K53" s="145"/>
      <c r="L53" s="145"/>
      <c r="M53" s="145"/>
      <c r="N53" s="145"/>
      <c r="O53" s="145"/>
      <c r="P53" s="145"/>
      <c r="Q53" s="145"/>
      <c r="R53" s="145"/>
      <c r="S53" s="145"/>
      <c r="T53" s="145"/>
      <c r="U53" s="146"/>
    </row>
    <row r="54" spans="1:21">
      <c r="A54" s="138">
        <f t="shared" si="1"/>
        <v>39</v>
      </c>
      <c r="B54" s="142" t="s">
        <v>189</v>
      </c>
      <c r="C54" s="142" t="s">
        <v>190</v>
      </c>
      <c r="D54" s="141" t="s">
        <v>97</v>
      </c>
      <c r="E54" s="142">
        <v>0</v>
      </c>
      <c r="F54" s="147">
        <v>0</v>
      </c>
      <c r="G54" s="141">
        <f t="shared" si="0"/>
        <v>0</v>
      </c>
      <c r="I54" s="144"/>
      <c r="J54" s="145"/>
      <c r="K54" s="145"/>
      <c r="L54" s="145"/>
      <c r="M54" s="145"/>
      <c r="N54" s="145"/>
      <c r="O54" s="145"/>
      <c r="P54" s="145"/>
      <c r="Q54" s="145"/>
      <c r="R54" s="145"/>
      <c r="S54" s="145"/>
      <c r="T54" s="145"/>
      <c r="U54" s="146"/>
    </row>
    <row r="55" spans="1:21">
      <c r="A55" s="138"/>
      <c r="B55" s="148" t="s">
        <v>212</v>
      </c>
      <c r="C55" s="149"/>
      <c r="D55" s="141" t="s">
        <v>98</v>
      </c>
      <c r="E55" s="141">
        <f>C12-SUM(E16:E54)</f>
        <v>0</v>
      </c>
      <c r="F55" s="143">
        <v>0</v>
      </c>
      <c r="G55" s="141">
        <f t="shared" si="0"/>
        <v>0</v>
      </c>
      <c r="I55" s="144"/>
      <c r="J55" s="145"/>
      <c r="K55" s="145"/>
      <c r="L55" s="145"/>
      <c r="M55" s="145"/>
      <c r="N55" s="145"/>
      <c r="O55" s="145"/>
      <c r="P55" s="145"/>
      <c r="Q55" s="145"/>
      <c r="R55" s="145"/>
      <c r="S55" s="145"/>
      <c r="T55" s="145"/>
      <c r="U55" s="146"/>
    </row>
    <row r="56" spans="1:21">
      <c r="B56" s="150" t="s">
        <v>191</v>
      </c>
      <c r="C56" s="151"/>
      <c r="D56" s="152"/>
      <c r="E56" s="153">
        <f>SUM(E16:E55)</f>
        <v>0</v>
      </c>
      <c r="F56" s="154" t="e">
        <f>SUMPRODUCT(F16:F55,E16:E55)/E56</f>
        <v>#DIV/0!</v>
      </c>
      <c r="G56" s="153">
        <f>SUM(G16:G55)</f>
        <v>0</v>
      </c>
      <c r="I56" s="155"/>
      <c r="J56" s="156"/>
      <c r="K56" s="156"/>
      <c r="L56" s="156"/>
      <c r="M56" s="156"/>
      <c r="N56" s="156"/>
      <c r="O56" s="156"/>
      <c r="P56" s="156"/>
      <c r="Q56" s="156"/>
      <c r="R56" s="156"/>
      <c r="S56" s="156"/>
      <c r="T56" s="156"/>
      <c r="U56" s="157"/>
    </row>
    <row r="60" spans="1:21">
      <c r="B60" s="158"/>
    </row>
    <row r="61" spans="1:21">
      <c r="B61" s="158"/>
    </row>
    <row r="62" spans="1:21">
      <c r="B62" s="158"/>
    </row>
    <row r="63" spans="1:21">
      <c r="B63" s="158"/>
    </row>
  </sheetData>
  <mergeCells count="6">
    <mergeCell ref="B4:C4"/>
    <mergeCell ref="I12:U12"/>
    <mergeCell ref="B14:G14"/>
    <mergeCell ref="I15:U56"/>
    <mergeCell ref="B55:C55"/>
    <mergeCell ref="B56:C56"/>
  </mergeCells>
  <conditionalFormatting sqref="B3">
    <cfRule type="cellIs" dxfId="1" priority="1" operator="equal">
      <formula>"Application of Template defined"</formula>
    </cfRule>
    <cfRule type="cellIs" dxfId="0" priority="2" operator="equal">
      <formula>"WARNING - Application of Template not defined"</formula>
    </cfRule>
  </conditionalFormatting>
  <dataValidations count="1">
    <dataValidation type="decimal" operator="greaterThan" allowBlank="1" showInputMessage="1" showErrorMessage="1" sqref="F31:F54 E16:E54">
      <formula1>0</formula1>
    </dataValidation>
  </dataValidations>
  <hyperlinks>
    <hyperlink ref="B2" location="'نظرة عامة'!A1" display="Back to Overview pag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3"/>
  <sheetViews>
    <sheetView showGridLines="0" rightToLeft="1" topLeftCell="B1" zoomScale="90" zoomScaleNormal="90" workbookViewId="0">
      <selection activeCell="B21" sqref="B21:E21"/>
    </sheetView>
  </sheetViews>
  <sheetFormatPr defaultColWidth="8.90625" defaultRowHeight="14"/>
  <cols>
    <col min="1" max="1" width="4.36328125" style="159" customWidth="1"/>
    <col min="2" max="2" width="33" style="159" bestFit="1" customWidth="1"/>
    <col min="3" max="3" width="20.453125" style="159" customWidth="1"/>
    <col min="4" max="4" width="172.26953125" style="159" customWidth="1"/>
    <col min="5" max="5" width="18.08984375" style="159" customWidth="1"/>
    <col min="6" max="15" width="11.7265625" style="159" customWidth="1"/>
    <col min="16" max="16384" width="8.90625" style="159"/>
  </cols>
  <sheetData>
    <row r="1" spans="2:5">
      <c r="B1" s="57" t="s">
        <v>69</v>
      </c>
    </row>
    <row r="3" spans="2:5">
      <c r="B3" s="167" t="s">
        <v>83</v>
      </c>
      <c r="C3" s="168"/>
      <c r="D3" s="168"/>
      <c r="E3" s="168"/>
    </row>
    <row r="4" spans="2:5">
      <c r="B4" s="160" t="s">
        <v>53</v>
      </c>
      <c r="C4" s="161" t="s">
        <v>54</v>
      </c>
      <c r="D4" s="161" t="s">
        <v>55</v>
      </c>
      <c r="E4" s="161" t="s">
        <v>56</v>
      </c>
    </row>
    <row r="5" spans="2:5" ht="18" customHeight="1">
      <c r="B5" s="162" t="s">
        <v>41</v>
      </c>
      <c r="C5" s="163">
        <v>0.51195691245554908</v>
      </c>
      <c r="D5" s="164" t="s">
        <v>102</v>
      </c>
      <c r="E5" s="165" t="s">
        <v>57</v>
      </c>
    </row>
    <row r="6" spans="2:5">
      <c r="B6" s="162" t="s">
        <v>42</v>
      </c>
      <c r="C6" s="163">
        <v>0.69302205173593778</v>
      </c>
      <c r="D6" s="164" t="s">
        <v>103</v>
      </c>
      <c r="E6" s="165" t="s">
        <v>58</v>
      </c>
    </row>
    <row r="7" spans="2:5">
      <c r="B7" s="162" t="s">
        <v>84</v>
      </c>
      <c r="C7" s="163">
        <v>0.26403774971149319</v>
      </c>
      <c r="D7" s="164" t="s">
        <v>100</v>
      </c>
      <c r="E7" s="165" t="s">
        <v>59</v>
      </c>
    </row>
    <row r="8" spans="2:5">
      <c r="B8" s="162" t="s">
        <v>43</v>
      </c>
      <c r="C8" s="163">
        <v>0.66051495239704217</v>
      </c>
      <c r="D8" s="164" t="s">
        <v>85</v>
      </c>
      <c r="E8" s="165" t="s">
        <v>60</v>
      </c>
    </row>
    <row r="9" spans="2:5">
      <c r="B9" s="162" t="s">
        <v>44</v>
      </c>
      <c r="C9" s="163">
        <v>0.74609377084317352</v>
      </c>
      <c r="D9" s="164" t="s">
        <v>86</v>
      </c>
      <c r="E9" s="165" t="s">
        <v>61</v>
      </c>
    </row>
    <row r="10" spans="2:5">
      <c r="B10" s="162" t="s">
        <v>45</v>
      </c>
      <c r="C10" s="163">
        <v>0.28539520179450295</v>
      </c>
      <c r="D10" s="164" t="s">
        <v>101</v>
      </c>
      <c r="E10" s="165" t="s">
        <v>62</v>
      </c>
    </row>
    <row r="11" spans="2:5">
      <c r="B11" s="162" t="s">
        <v>129</v>
      </c>
      <c r="C11" s="163">
        <v>0.74</v>
      </c>
      <c r="D11" s="164" t="s">
        <v>130</v>
      </c>
      <c r="E11" s="165" t="s">
        <v>133</v>
      </c>
    </row>
    <row r="12" spans="2:5">
      <c r="B12" s="162" t="s">
        <v>46</v>
      </c>
      <c r="C12" s="163">
        <v>0.47553689554617629</v>
      </c>
      <c r="D12" s="164" t="s">
        <v>87</v>
      </c>
      <c r="E12" s="165" t="s">
        <v>137</v>
      </c>
    </row>
    <row r="13" spans="2:5">
      <c r="B13" s="162" t="s">
        <v>47</v>
      </c>
      <c r="C13" s="163">
        <v>0.69455779043326127</v>
      </c>
      <c r="D13" s="164" t="s">
        <v>63</v>
      </c>
      <c r="E13" s="165" t="s">
        <v>64</v>
      </c>
    </row>
    <row r="14" spans="2:5">
      <c r="B14" s="162" t="s">
        <v>48</v>
      </c>
      <c r="C14" s="163">
        <v>0.45850265838389226</v>
      </c>
      <c r="D14" s="164" t="s">
        <v>65</v>
      </c>
      <c r="E14" s="165" t="s">
        <v>66</v>
      </c>
    </row>
    <row r="15" spans="2:5">
      <c r="B15" s="162" t="s">
        <v>134</v>
      </c>
      <c r="C15" s="163">
        <v>0.52</v>
      </c>
      <c r="D15" s="164" t="s">
        <v>131</v>
      </c>
      <c r="E15" s="165" t="s">
        <v>132</v>
      </c>
    </row>
    <row r="16" spans="2:5">
      <c r="B16" s="162" t="s">
        <v>138</v>
      </c>
      <c r="C16" s="163">
        <v>0.46</v>
      </c>
      <c r="D16" s="164" t="s">
        <v>139</v>
      </c>
      <c r="E16" s="165" t="s">
        <v>140</v>
      </c>
    </row>
    <row r="17" spans="2:5">
      <c r="B17" s="162" t="s">
        <v>135</v>
      </c>
      <c r="C17" s="163">
        <v>0.1</v>
      </c>
      <c r="D17" s="164" t="s">
        <v>136</v>
      </c>
      <c r="E17" s="165" t="s">
        <v>67</v>
      </c>
    </row>
    <row r="18" spans="2:5">
      <c r="B18" s="162" t="s">
        <v>88</v>
      </c>
      <c r="C18" s="163">
        <v>0</v>
      </c>
      <c r="D18" s="164" t="s">
        <v>89</v>
      </c>
      <c r="E18" s="165" t="s">
        <v>67</v>
      </c>
    </row>
    <row r="21" spans="2:5">
      <c r="B21" s="167" t="s">
        <v>141</v>
      </c>
      <c r="C21" s="168"/>
      <c r="D21" s="168"/>
      <c r="E21" s="168"/>
    </row>
    <row r="22" spans="2:5">
      <c r="B22" s="160" t="s">
        <v>53</v>
      </c>
      <c r="C22" s="161" t="s">
        <v>54</v>
      </c>
      <c r="D22" s="161" t="s">
        <v>55</v>
      </c>
      <c r="E22" s="161" t="s">
        <v>56</v>
      </c>
    </row>
    <row r="23" spans="2:5">
      <c r="B23" s="164" t="s">
        <v>142</v>
      </c>
      <c r="C23" s="165">
        <v>0.56641542661936284</v>
      </c>
      <c r="D23" s="164" t="s">
        <v>159</v>
      </c>
      <c r="E23" s="166" t="s">
        <v>150</v>
      </c>
    </row>
    <row r="24" spans="2:5">
      <c r="B24" s="164" t="s">
        <v>143</v>
      </c>
      <c r="C24" s="165">
        <v>0.81</v>
      </c>
      <c r="D24" s="164" t="s">
        <v>160</v>
      </c>
      <c r="E24" s="166" t="s">
        <v>152</v>
      </c>
    </row>
    <row r="25" spans="2:5">
      <c r="B25" s="164" t="s">
        <v>144</v>
      </c>
      <c r="C25" s="165">
        <v>0.2</v>
      </c>
      <c r="D25" s="164" t="s">
        <v>161</v>
      </c>
      <c r="E25" s="166" t="s">
        <v>153</v>
      </c>
    </row>
    <row r="26" spans="2:5">
      <c r="B26" s="164" t="s">
        <v>145</v>
      </c>
      <c r="C26" s="165">
        <v>0.23</v>
      </c>
      <c r="D26" s="164" t="s">
        <v>162</v>
      </c>
      <c r="E26" s="166" t="s">
        <v>154</v>
      </c>
    </row>
    <row r="27" spans="2:5">
      <c r="B27" s="164" t="s">
        <v>146</v>
      </c>
      <c r="C27" s="165">
        <v>0.34209939835533126</v>
      </c>
      <c r="D27" s="164" t="s">
        <v>164</v>
      </c>
      <c r="E27" s="166" t="s">
        <v>155</v>
      </c>
    </row>
    <row r="28" spans="2:5">
      <c r="B28" s="164" t="s">
        <v>147</v>
      </c>
      <c r="C28" s="165">
        <v>0.53795290704430399</v>
      </c>
      <c r="D28" s="164" t="s">
        <v>165</v>
      </c>
      <c r="E28" s="166" t="s">
        <v>156</v>
      </c>
    </row>
    <row r="29" spans="2:5" ht="21.4" customHeight="1">
      <c r="B29" s="164" t="s">
        <v>148</v>
      </c>
      <c r="C29" s="165">
        <v>0.22</v>
      </c>
      <c r="D29" s="164" t="s">
        <v>167</v>
      </c>
      <c r="E29" s="166" t="s">
        <v>158</v>
      </c>
    </row>
    <row r="30" spans="2:5" ht="21.4" customHeight="1">
      <c r="B30" s="164" t="s">
        <v>149</v>
      </c>
      <c r="C30" s="165">
        <v>0.35</v>
      </c>
      <c r="D30" s="164" t="s">
        <v>168</v>
      </c>
      <c r="E30" s="166" t="s">
        <v>157</v>
      </c>
    </row>
    <row r="31" spans="2:5">
      <c r="B31" s="164" t="s">
        <v>166</v>
      </c>
      <c r="C31" s="165">
        <v>0.5</v>
      </c>
      <c r="D31" s="164" t="s">
        <v>163</v>
      </c>
      <c r="E31" s="166" t="s">
        <v>67</v>
      </c>
    </row>
    <row r="32" spans="2:5">
      <c r="B32" s="164" t="s">
        <v>40</v>
      </c>
      <c r="C32" s="165">
        <v>0.1</v>
      </c>
      <c r="D32" s="164" t="s">
        <v>104</v>
      </c>
      <c r="E32" s="166" t="s">
        <v>67</v>
      </c>
    </row>
    <row r="33" spans="2:5">
      <c r="B33" s="164" t="s">
        <v>39</v>
      </c>
      <c r="C33" s="165">
        <v>0</v>
      </c>
      <c r="D33" s="164" t="s">
        <v>105</v>
      </c>
      <c r="E33" s="166" t="s">
        <v>67</v>
      </c>
    </row>
  </sheetData>
  <sheetProtection insertRows="0" insertHyperlinks="0" deleteColumns="0" deleteRows="0"/>
  <mergeCells count="2">
    <mergeCell ref="B3:E3"/>
    <mergeCell ref="B21:E21"/>
  </mergeCells>
  <hyperlinks>
    <hyperlink ref="B1" location="'نظرة عامة'!A1" display="Back to Overview pag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نظرة عامة</vt:lpstr>
      <vt:lpstr>القسم 1. معلومات المنشأة</vt:lpstr>
      <vt:lpstr>القسم2.تقييم خطة المحتوى المحلي</vt:lpstr>
      <vt:lpstr>القسم 3. القوى العاملة</vt:lpstr>
      <vt:lpstr>القسم 4. السلع والخدمات</vt:lpstr>
      <vt:lpstr>القسم 5. تطوير القدرات</vt:lpstr>
      <vt:lpstr>القسم 6. الاهلاك</vt:lpstr>
      <vt:lpstr>الملحق أ</vt:lpstr>
    </vt:vector>
  </TitlesOfParts>
  <Company>The Boston Consulting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Klishevich Nina</dc:creator>
  <cp:lastModifiedBy>Reem M. Almarzuqi</cp:lastModifiedBy>
  <dcterms:created xsi:type="dcterms:W3CDTF">2017-06-19T08:29:53Z</dcterms:created>
  <dcterms:modified xsi:type="dcterms:W3CDTF">2018-07-29T19:55:48Z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